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MVT2017MAL" sheetId="1" r:id="rId1"/>
  </sheets>
  <definedNames>
    <definedName name="_xlnm.Print_Titles" localSheetId="0">'MVT2017MAL'!$6:$8</definedName>
  </definedNames>
  <calcPr fullCalcOnLoad="1"/>
</workbook>
</file>

<file path=xl/sharedStrings.xml><?xml version="1.0" encoding="utf-8"?>
<sst xmlns="http://schemas.openxmlformats.org/spreadsheetml/2006/main" count="529" uniqueCount="222">
  <si>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</si>
  <si>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</si>
  <si>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</si>
  <si>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</si>
  <si>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</si>
  <si>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</si>
  <si>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</si>
  <si>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</si>
  <si>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</si>
  <si>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</si>
  <si>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</si>
  <si>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</si>
  <si>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</si>
  <si>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</si>
  <si>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</si>
  <si>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</si>
  <si>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</si>
  <si>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</si>
  <si>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</si>
  <si>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</si>
  <si>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</si>
  <si>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</si>
  <si>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</si>
  <si>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</si>
  <si>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</si>
  <si>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</si>
  <si>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</si>
  <si>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</si>
  <si>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</si>
  <si>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</si>
  <si>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SZAKDOLGOZAT</t>
  </si>
  <si>
    <t>ALAPOZÓ ISMERETEK (12 KREDIT)</t>
  </si>
  <si>
    <t>Kutatásmódszertan</t>
  </si>
  <si>
    <t>Esszéírás</t>
  </si>
  <si>
    <t>Ókori nyelvű szövegolvasás 1 (latin)</t>
  </si>
  <si>
    <t>Ókori nyelvű szövegolvasás 1 (görög)</t>
  </si>
  <si>
    <t>[3]</t>
  </si>
  <si>
    <t>Ókori nyelvű szövegolvasás 1 (héber)</t>
  </si>
  <si>
    <t>Latin 1</t>
  </si>
  <si>
    <t>Ógörög 1</t>
  </si>
  <si>
    <t>Héber 1</t>
  </si>
  <si>
    <t>Szanszkrit 1</t>
  </si>
  <si>
    <t>Modern idegennyelvi szakszövegolvasás 1.</t>
  </si>
  <si>
    <t>SZAKMAI TÖRZSANYAG (37 KREDIT)</t>
  </si>
  <si>
    <t>A vallástudomány fogalma, története és problémakörei</t>
  </si>
  <si>
    <t>Liturgikus terepgyakorlat</t>
  </si>
  <si>
    <t>Talmud és Misna</t>
  </si>
  <si>
    <t>Koránismeret</t>
  </si>
  <si>
    <t>A keresztény egyházak teológiája a jelenkorban</t>
  </si>
  <si>
    <t>Vallás és jog</t>
  </si>
  <si>
    <t>Ókori nyelvű szövegolvasás 2 (latin)</t>
  </si>
  <si>
    <t>Ókori nyelvű szövegolvasás 2 (görög)</t>
  </si>
  <si>
    <t>[2]</t>
  </si>
  <si>
    <t>Ókori nyelvű szövegolvasás 2 (héber)</t>
  </si>
  <si>
    <t>Latin 2</t>
  </si>
  <si>
    <t>Ógörög 2</t>
  </si>
  <si>
    <t>Héber 2</t>
  </si>
  <si>
    <t>Szanszkrit 2</t>
  </si>
  <si>
    <t>Ókori nyelvű szövegolvasás 3 (latin)</t>
  </si>
  <si>
    <t>Ókori nyelvű szövegolvasás 3 (görög)</t>
  </si>
  <si>
    <t>Ókori nyelvű szövegolvasás 3 (héber)</t>
  </si>
  <si>
    <t>Latin 3</t>
  </si>
  <si>
    <t>Ógörög 3</t>
  </si>
  <si>
    <t>Héber 3</t>
  </si>
  <si>
    <t>Szanszkrit 3</t>
  </si>
  <si>
    <t>Ókori nyelvű szövegolvasás 4 (latin)</t>
  </si>
  <si>
    <t>Ókori nyelvű szövegolvasás 4 (görög)</t>
  </si>
  <si>
    <t>Ókori nyelvű szövegolvasás 4 (héber)</t>
  </si>
  <si>
    <t>Latin 4</t>
  </si>
  <si>
    <t>Ógörög 4</t>
  </si>
  <si>
    <t>Héber 4</t>
  </si>
  <si>
    <t>Szanszkrit 4</t>
  </si>
  <si>
    <t>Modern idegennyelvi szakszövegolvasás 2.</t>
  </si>
  <si>
    <t>Modern idegennyelvi szakszövegolvasás 3.</t>
  </si>
  <si>
    <t>Modern idegennyelvi szakszövegolvasás 4.</t>
  </si>
  <si>
    <t>Vallás és társadalom 1-3.</t>
  </si>
  <si>
    <t>Vallás és társadalom 1. (Vallás és társadalmi kihívások)</t>
  </si>
  <si>
    <t>Vallás és társadalom 2. (Vallás és társadalmi marginalizáció)</t>
  </si>
  <si>
    <t>Vallás és társadalom 3. (Iszlám vallás és társadalom)</t>
  </si>
  <si>
    <t>Mitológiai és bibliai témák az európai képzőművészetben</t>
  </si>
  <si>
    <t>DIFFERENCIÁLT SZAKMAI ISMERETEK: VALLÁSTÖRTÉNET (45 KREDIT)</t>
  </si>
  <si>
    <t>Eszmék és irányzatok az ókeresztény korban I.-II.</t>
  </si>
  <si>
    <t>Eszmék és irányzatok az ókeresztény korban I.</t>
  </si>
  <si>
    <t>Eszmék és irányzatok az ókeresztény korban II.</t>
  </si>
  <si>
    <t>Görög és római vallástörténet 1-3</t>
  </si>
  <si>
    <t>Görög és római vallástörténet 1 (Görög vallástörténet)</t>
  </si>
  <si>
    <t>Görög és római vallástörténet 2 (Római vallástörténet)</t>
  </si>
  <si>
    <t>Görög és római vallástörténet 3 (Antik hagyományok továbbélése a középkori népi kereszténységben)</t>
  </si>
  <si>
    <t xml:space="preserve">Óegyiptomi vallás </t>
  </si>
  <si>
    <t>Ázsiai világvallások 1-2</t>
  </si>
  <si>
    <t>Ázsiai világvallások 1 (Modern hinduizmus)</t>
  </si>
  <si>
    <t>Ázsiai világvallások 2 (Klasszikus indiai vallásfilozófiai iskolák)</t>
  </si>
  <si>
    <t>Mágia, okkultizmus, kabbala az újkorban</t>
  </si>
  <si>
    <t>Természeti népek vallásai</t>
  </si>
  <si>
    <t>Az ó- és újszövetségi iratok történeti és kulturális háttere 1-3</t>
  </si>
  <si>
    <t>Az ó- és újszövetségi iratok történeti és kulturális háttere 1</t>
  </si>
  <si>
    <t>Az ó- és újszövetségi iratok történeti és kulturális háttere 2</t>
  </si>
  <si>
    <t>Az ó- és újszövetségi iratok történeti és kulturális háttere 3</t>
  </si>
  <si>
    <t>Egyháztörténet 1-2</t>
  </si>
  <si>
    <t>Egyháztörténet 1 (Középkori Bizánc)</t>
  </si>
  <si>
    <t>Egyháztörténet 2 (XIX-XX. századi egyetemes egyháztörténet)</t>
  </si>
  <si>
    <t>Jelenkori vallásfilozófiai témák</t>
  </si>
  <si>
    <t xml:space="preserve">Vallás és politikai rendszerek az újkori magyar történelemben </t>
  </si>
  <si>
    <t>SZBV</t>
  </si>
  <si>
    <t>Kutatószeminárium</t>
  </si>
  <si>
    <t>Szabadon választható tárgy</t>
  </si>
  <si>
    <t>SZAKDOLGOZAT (15 KREDIT)</t>
  </si>
  <si>
    <t>Szakdolgozat</t>
  </si>
  <si>
    <t>SZAKZÁRÁS</t>
  </si>
  <si>
    <t>Záróvizsga</t>
  </si>
  <si>
    <t>zv</t>
  </si>
  <si>
    <t>Ókori vagy modern idegen nyelv I.</t>
  </si>
  <si>
    <t>Ókori nyelv vagy ókori nyelvű szövegolvasás II.</t>
  </si>
  <si>
    <t>Ókori vagy modern idegen nyelv II.</t>
  </si>
  <si>
    <t>Csak az Ókori vagy modern idegen nyelv I.-ben választott nyelv folytatható!</t>
  </si>
  <si>
    <t xml:space="preserve">Ókori nyelv vagy ókori nyelvű szövegolvasás I. </t>
  </si>
  <si>
    <t>SZABADON VÁLASZTHATÓ KURZUSOK (11 KREDIT)</t>
  </si>
  <si>
    <t>1 db Kutatószeminárium és 4 db Szabadon választható tárgy elvégzése kötelező.</t>
  </si>
  <si>
    <t>SZAKMAI TÖRZSANYAG</t>
  </si>
  <si>
    <t>ALAPOZÓ ISMERETEK</t>
  </si>
  <si>
    <t>DIFFERENCIÁLT SZAKMAI ISMERETEK: VALLÁSTÖRTÉNET</t>
  </si>
  <si>
    <t>SZABADON VÁLASZTHATÓ KURZUSOK</t>
  </si>
  <si>
    <t xml:space="preserve">Egyetlen kötelezően választható (KV) tárgy teljesítése kötelező. Ha a hallgató a BA-tanulmányai során már tanult  klasszikus nyelvet, akkor Ókori nyelvű szövegolvasás 1-et kell </t>
  </si>
  <si>
    <t>felvennie, ha nem, akkor valamelyik kezdő ókori nyelvű tárgyat.</t>
  </si>
  <si>
    <t xml:space="preserve">Egyetlen kötelezően választható (KV) tárgy teljesítése kötelező. A nyelv nem lehet azonos az Ókori nyelv vagy ókori nyelvű szövegolvasás I. nyelvével, hanem attól különböznie </t>
  </si>
  <si>
    <t>kell (második idegen nyelv).</t>
  </si>
  <si>
    <t xml:space="preserve">Egy kötelezően választható (KV) tárgy teljesítése kötelező: csak az Ókori nyelv vagy ókori nyelvű szövegolvasás I.-ben választott nyelv folytatható (vagy szövegolvasó, </t>
  </si>
  <si>
    <t>vagy nyelvi óra formájában)!</t>
  </si>
  <si>
    <t>MVTL 1021</t>
  </si>
  <si>
    <t>MVTL 1001</t>
  </si>
  <si>
    <t>MVTL 1031</t>
  </si>
  <si>
    <t>MVTL 1041</t>
  </si>
  <si>
    <t>[10]</t>
  </si>
  <si>
    <t>MVTL 1051</t>
  </si>
  <si>
    <t>MVTL 1111</t>
  </si>
  <si>
    <t>MVTL 1121</t>
  </si>
  <si>
    <t>MVTL 1131</t>
  </si>
  <si>
    <t>MVTL 1141</t>
  </si>
  <si>
    <t>MVTL 1161</t>
  </si>
  <si>
    <t>MVTL 3335</t>
  </si>
  <si>
    <t>MVTL 3320</t>
  </si>
  <si>
    <t>MVTL 3321</t>
  </si>
  <si>
    <t>MVTL 3322</t>
  </si>
  <si>
    <t>MVTL 3323</t>
  </si>
  <si>
    <t>MVTL 2120</t>
  </si>
  <si>
    <t>MVTL 2032</t>
  </si>
  <si>
    <t>MVTL 1031*</t>
  </si>
  <si>
    <t>MVTL 2042</t>
  </si>
  <si>
    <t>MVTL 1041*</t>
  </si>
  <si>
    <t>MVTL 2052</t>
  </si>
  <si>
    <t>MVTL 1051*</t>
  </si>
  <si>
    <t>MVTL 1112</t>
  </si>
  <si>
    <t>MVTL 1111*</t>
  </si>
  <si>
    <t>MVTL 1122</t>
  </si>
  <si>
    <t>MVTL 1121*</t>
  </si>
  <si>
    <t>MVTL 1132</t>
  </si>
  <si>
    <t>MVTL 1131*</t>
  </si>
  <si>
    <t>MVTL 1142</t>
  </si>
  <si>
    <t>MVTL 1141*</t>
  </si>
  <si>
    <t>MVTL 2033</t>
  </si>
  <si>
    <t>MVTL 2032*</t>
  </si>
  <si>
    <t>MVTL 2043</t>
  </si>
  <si>
    <t>MVTL 2042*</t>
  </si>
  <si>
    <t>MVTL 2053</t>
  </si>
  <si>
    <t>MVTL 2052*</t>
  </si>
  <si>
    <t>MVTL 1113</t>
  </si>
  <si>
    <t>MVTL 1112*</t>
  </si>
  <si>
    <t>MVTL 1123</t>
  </si>
  <si>
    <t>MVTL 1122*</t>
  </si>
  <si>
    <t>MVTL 1133</t>
  </si>
  <si>
    <t>MVTL 1132*</t>
  </si>
  <si>
    <t>MVTL 1143</t>
  </si>
  <si>
    <t>MVTL 1142*</t>
  </si>
  <si>
    <t>MVTL 2034</t>
  </si>
  <si>
    <t>MVTL 2033*</t>
  </si>
  <si>
    <t>MVTL 2044</t>
  </si>
  <si>
    <t>MVTL 2043*</t>
  </si>
  <si>
    <t>MVTL 2054</t>
  </si>
  <si>
    <t>MVTL 2053*</t>
  </si>
  <si>
    <t>MVTL 1114</t>
  </si>
  <si>
    <t>MVTL 1113*</t>
  </si>
  <si>
    <t>MVTL 1124</t>
  </si>
  <si>
    <t>MVTL 1123*</t>
  </si>
  <si>
    <t>MVTL 1134</t>
  </si>
  <si>
    <t>MVTL 1133*</t>
  </si>
  <si>
    <t>MVTL 1144</t>
  </si>
  <si>
    <t>MVTL 1143*</t>
  </si>
  <si>
    <t>MVTL 1162</t>
  </si>
  <si>
    <t>MVTL 1161*</t>
  </si>
  <si>
    <t>MVTL 1163</t>
  </si>
  <si>
    <t>MVTL 1162*</t>
  </si>
  <si>
    <t>MVTL 1164</t>
  </si>
  <si>
    <t>MVTL 1163*</t>
  </si>
  <si>
    <t>MVTL 3334</t>
  </si>
  <si>
    <t>MVTL 2132</t>
  </si>
  <si>
    <t>MVTL 2134</t>
  </si>
  <si>
    <t>MVTL 2140</t>
  </si>
  <si>
    <t>MVTL 3215</t>
  </si>
  <si>
    <t>MVTL 3216</t>
  </si>
  <si>
    <t>MVTL 3215*</t>
  </si>
  <si>
    <t>MVTL 3324</t>
  </si>
  <si>
    <t>MVTL 3325</t>
  </si>
  <si>
    <t>MVTL 3326</t>
  </si>
  <si>
    <t>MVTL 3210</t>
  </si>
  <si>
    <t>MVTL 3327</t>
  </si>
  <si>
    <t>MVTL 3328</t>
  </si>
  <si>
    <t>MVTL 3329</t>
  </si>
  <si>
    <t>MVTL 3330</t>
  </si>
  <si>
    <t>MVTL 3211</t>
  </si>
  <si>
    <t>MVTL 3212</t>
  </si>
  <si>
    <t>MVTL 3213</t>
  </si>
  <si>
    <t>MVTL 3331</t>
  </si>
  <si>
    <t>MVTL 3332</t>
  </si>
  <si>
    <t>MVTL 3333</t>
  </si>
  <si>
    <t>MVTL 3203</t>
  </si>
  <si>
    <t>MVTL 9xxx</t>
  </si>
  <si>
    <t>MVTL 5001</t>
  </si>
  <si>
    <t>MVTL 5099</t>
  </si>
  <si>
    <t>abszolutórium
MVTL 5001</t>
  </si>
  <si>
    <t>Mxx 9xxx</t>
  </si>
  <si>
    <t>Vallástudomány MA szakos levelező tagozatos hallgatók számára (4 félév, 120 kredit)</t>
  </si>
  <si>
    <t>Mintatanterv kódja: MVT2017MAL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</si>
</sst>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6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 wrapText="1"/>
    </xf>
    <xf numFmtId="0" fontId="23" fillId="0" borderId="30" xfId="0" applyFont="1" applyBorder="1" applyAlignment="1">
      <alignment vertical="center" wrapText="1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/>
    </xf>
    <xf numFmtId="0" fontId="45" fillId="18" borderId="13" xfId="0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46" fillId="18" borderId="11" xfId="0" applyFont="1" applyFill="1" applyBorder="1" applyAlignment="1">
      <alignment vertical="center"/>
    </xf>
    <xf numFmtId="0" fontId="46" fillId="18" borderId="12" xfId="0" applyFont="1" applyFill="1" applyBorder="1" applyAlignment="1">
      <alignment vertical="center" wrapText="1"/>
    </xf>
    <xf numFmtId="0" fontId="46" fillId="18" borderId="12" xfId="0" applyFont="1" applyFill="1" applyBorder="1" applyAlignment="1">
      <alignment horizontal="left" vertical="center"/>
    </xf>
    <xf numFmtId="0" fontId="46" fillId="18" borderId="12" xfId="0" applyFont="1" applyFill="1" applyBorder="1" applyAlignment="1">
      <alignment horizontal="left" vertical="center" wrapText="1"/>
    </xf>
    <xf numFmtId="0" fontId="46" fillId="18" borderId="12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/>
    </xf>
    <xf numFmtId="0" fontId="46" fillId="18" borderId="38" xfId="0" applyFont="1" applyFill="1" applyBorder="1" applyAlignment="1">
      <alignment vertical="center"/>
    </xf>
    <xf numFmtId="0" fontId="46" fillId="18" borderId="39" xfId="0" applyFont="1" applyFill="1" applyBorder="1" applyAlignment="1">
      <alignment vertical="center" wrapText="1"/>
    </xf>
    <xf numFmtId="0" fontId="46" fillId="18" borderId="39" xfId="0" applyFont="1" applyFill="1" applyBorder="1" applyAlignment="1">
      <alignment horizontal="left" vertical="center"/>
    </xf>
    <xf numFmtId="0" fontId="46" fillId="18" borderId="39" xfId="0" applyFont="1" applyFill="1" applyBorder="1" applyAlignment="1">
      <alignment horizontal="left" vertical="center" wrapText="1"/>
    </xf>
    <xf numFmtId="0" fontId="46" fillId="18" borderId="39" xfId="0" applyFont="1" applyFill="1" applyBorder="1" applyAlignment="1">
      <alignment horizontal="center" vertical="center"/>
    </xf>
    <xf numFmtId="0" fontId="46" fillId="18" borderId="25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5" fillId="0" borderId="20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18" borderId="0" xfId="0" applyFont="1" applyFill="1" applyBorder="1" applyAlignment="1">
      <alignment vertical="center" wrapText="1"/>
    </xf>
    <xf numFmtId="0" fontId="46" fillId="18" borderId="0" xfId="0" applyFont="1" applyFill="1" applyBorder="1" applyAlignment="1">
      <alignment horizontal="left" vertical="center"/>
    </xf>
    <xf numFmtId="0" fontId="46" fillId="18" borderId="0" xfId="0" applyFont="1" applyFill="1" applyBorder="1" applyAlignment="1">
      <alignment horizontal="left" vertical="center" wrapText="1"/>
    </xf>
    <xf numFmtId="0" fontId="46" fillId="18" borderId="0" xfId="0" applyFont="1" applyFill="1" applyBorder="1" applyAlignment="1">
      <alignment horizontal="center" vertical="center"/>
    </xf>
    <xf numFmtId="0" fontId="46" fillId="18" borderId="41" xfId="0" applyFont="1" applyFill="1" applyBorder="1" applyAlignment="1">
      <alignment vertical="center"/>
    </xf>
    <xf numFmtId="0" fontId="46" fillId="18" borderId="42" xfId="0" applyFont="1" applyFill="1" applyBorder="1" applyAlignment="1">
      <alignment vertical="center" wrapText="1"/>
    </xf>
    <xf numFmtId="0" fontId="46" fillId="18" borderId="42" xfId="0" applyFont="1" applyFill="1" applyBorder="1" applyAlignment="1">
      <alignment horizontal="left" vertical="center"/>
    </xf>
    <xf numFmtId="0" fontId="46" fillId="18" borderId="42" xfId="0" applyFont="1" applyFill="1" applyBorder="1" applyAlignment="1">
      <alignment horizontal="left" vertical="center" wrapText="1"/>
    </xf>
    <xf numFmtId="0" fontId="46" fillId="18" borderId="42" xfId="0" applyFont="1" applyFill="1" applyBorder="1" applyAlignment="1">
      <alignment horizontal="center" vertical="center"/>
    </xf>
    <xf numFmtId="0" fontId="46" fillId="18" borderId="40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18" borderId="43" xfId="0" applyFont="1" applyFill="1" applyBorder="1" applyAlignment="1">
      <alignment vertical="center"/>
    </xf>
    <xf numFmtId="0" fontId="46" fillId="18" borderId="44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45" fillId="27" borderId="14" xfId="0" applyFont="1" applyFill="1" applyBorder="1" applyAlignment="1">
      <alignment horizontal="center" vertical="center" wrapText="1"/>
    </xf>
    <xf numFmtId="0" fontId="45" fillId="8" borderId="26" xfId="0" applyFont="1" applyFill="1" applyBorder="1" applyAlignment="1">
      <alignment horizontal="center" vertical="center" wrapText="1"/>
    </xf>
    <xf numFmtId="0" fontId="45" fillId="8" borderId="20" xfId="0" applyFont="1" applyFill="1" applyBorder="1" applyAlignment="1">
      <alignment horizontal="center" vertical="center" wrapText="1"/>
    </xf>
    <xf numFmtId="0" fontId="45" fillId="27" borderId="14" xfId="0" applyFont="1" applyFill="1" applyBorder="1" applyAlignment="1">
      <alignment horizontal="center" vertical="center"/>
    </xf>
    <xf numFmtId="0" fontId="45" fillId="8" borderId="26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1" sqref="M1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8" customFormat="1" ht="12.75">
      <c r="A1" s="65" t="s">
        <v>221</v>
      </c>
      <c r="B1" s="66"/>
      <c r="D1" s="39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 ht="12.75">
      <c r="A2" s="36"/>
      <c r="B2" s="41"/>
      <c r="C2" s="37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6" customFormat="1" ht="12.75">
      <c r="A3" s="36" t="s">
        <v>220</v>
      </c>
      <c r="B3" s="42"/>
      <c r="C3" s="37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36" customFormat="1" ht="12.75">
      <c r="A4" s="36" t="s">
        <v>28</v>
      </c>
      <c r="B4" s="42"/>
      <c r="C4" s="37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80" t="s">
        <v>0</v>
      </c>
      <c r="B6" s="135" t="s">
        <v>1</v>
      </c>
      <c r="C6" s="138" t="s">
        <v>2</v>
      </c>
      <c r="D6" s="135" t="s">
        <v>12</v>
      </c>
      <c r="E6" s="135" t="s">
        <v>13</v>
      </c>
      <c r="F6" s="48"/>
      <c r="G6" s="49"/>
      <c r="H6" s="49"/>
      <c r="I6" s="49"/>
      <c r="J6" s="49"/>
      <c r="K6" s="56" t="s">
        <v>3</v>
      </c>
      <c r="L6" s="49"/>
      <c r="M6" s="56"/>
      <c r="N6" s="49"/>
      <c r="O6" s="49"/>
      <c r="P6" s="49"/>
      <c r="Q6" s="50"/>
    </row>
    <row r="7" spans="1:17" s="6" customFormat="1" ht="11.25">
      <c r="A7" s="51" t="s">
        <v>4</v>
      </c>
      <c r="B7" s="136"/>
      <c r="C7" s="139"/>
      <c r="D7" s="136"/>
      <c r="E7" s="136"/>
      <c r="F7" s="48"/>
      <c r="G7" s="49"/>
      <c r="H7" s="49"/>
      <c r="I7" s="56" t="s">
        <v>5</v>
      </c>
      <c r="J7" s="56"/>
      <c r="K7" s="56"/>
      <c r="L7" s="49"/>
      <c r="M7" s="56"/>
      <c r="N7" s="49"/>
      <c r="O7" s="49"/>
      <c r="P7" s="49"/>
      <c r="Q7" s="50"/>
    </row>
    <row r="8" spans="1:17" s="6" customFormat="1" ht="11.25">
      <c r="A8" s="52"/>
      <c r="B8" s="137"/>
      <c r="C8" s="140"/>
      <c r="D8" s="137"/>
      <c r="E8" s="137"/>
      <c r="F8" s="53"/>
      <c r="G8" s="49">
        <v>1</v>
      </c>
      <c r="H8" s="50"/>
      <c r="I8" s="53"/>
      <c r="J8" s="49">
        <v>2</v>
      </c>
      <c r="K8" s="50"/>
      <c r="L8" s="53"/>
      <c r="M8" s="49">
        <v>3</v>
      </c>
      <c r="N8" s="50"/>
      <c r="O8" s="53"/>
      <c r="P8" s="49">
        <v>4</v>
      </c>
      <c r="Q8" s="50"/>
    </row>
    <row r="9" spans="1:17" s="1" customFormat="1" ht="11.25">
      <c r="A9" s="60" t="s">
        <v>31</v>
      </c>
      <c r="B9" s="61"/>
      <c r="C9" s="62"/>
      <c r="D9" s="63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9"/>
    </row>
    <row r="10" spans="1:17" s="1" customFormat="1" ht="11.25">
      <c r="A10" s="13" t="s">
        <v>6</v>
      </c>
      <c r="B10" s="14" t="s">
        <v>32</v>
      </c>
      <c r="C10" s="47" t="s">
        <v>128</v>
      </c>
      <c r="D10" s="45"/>
      <c r="E10" s="15"/>
      <c r="F10" s="16">
        <v>10</v>
      </c>
      <c r="G10" s="17" t="s">
        <v>8</v>
      </c>
      <c r="H10" s="18">
        <v>3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16" t="s">
        <v>6</v>
      </c>
      <c r="B11" s="20" t="s">
        <v>33</v>
      </c>
      <c r="C11" s="117" t="s">
        <v>129</v>
      </c>
      <c r="D11" s="46"/>
      <c r="E11" s="73"/>
      <c r="F11" s="118">
        <v>10</v>
      </c>
      <c r="G11" s="119" t="s">
        <v>8</v>
      </c>
      <c r="H11" s="120">
        <v>3</v>
      </c>
      <c r="I11" s="118"/>
      <c r="J11" s="119"/>
      <c r="K11" s="120"/>
      <c r="L11" s="118"/>
      <c r="M11" s="119"/>
      <c r="N11" s="120"/>
      <c r="O11" s="118"/>
      <c r="P11" s="119"/>
      <c r="Q11" s="120"/>
    </row>
    <row r="12" spans="1:17" ht="11.25">
      <c r="A12" s="92" t="s">
        <v>115</v>
      </c>
      <c r="B12" s="93"/>
      <c r="C12" s="94"/>
      <c r="D12" s="95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1.25">
      <c r="A13" s="121" t="s">
        <v>122</v>
      </c>
      <c r="B13" s="106"/>
      <c r="C13" s="107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22"/>
    </row>
    <row r="14" spans="1:17" ht="11.25">
      <c r="A14" s="110" t="s">
        <v>123</v>
      </c>
      <c r="B14" s="111"/>
      <c r="C14" s="112"/>
      <c r="D14" s="113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17" s="1" customFormat="1" ht="11.25">
      <c r="A15" s="98" t="s">
        <v>10</v>
      </c>
      <c r="B15" s="99" t="s">
        <v>34</v>
      </c>
      <c r="C15" s="100" t="s">
        <v>130</v>
      </c>
      <c r="D15" s="101"/>
      <c r="E15" s="102"/>
      <c r="F15" s="103">
        <v>10</v>
      </c>
      <c r="G15" s="104" t="s">
        <v>8</v>
      </c>
      <c r="H15" s="105">
        <v>3</v>
      </c>
      <c r="I15" s="103"/>
      <c r="J15" s="104"/>
      <c r="K15" s="105"/>
      <c r="L15" s="103"/>
      <c r="M15" s="104"/>
      <c r="N15" s="105"/>
      <c r="O15" s="103"/>
      <c r="P15" s="104"/>
      <c r="Q15" s="105"/>
    </row>
    <row r="16" spans="1:17" s="1" customFormat="1" ht="11.25">
      <c r="A16" s="13" t="s">
        <v>10</v>
      </c>
      <c r="B16" s="14" t="s">
        <v>35</v>
      </c>
      <c r="C16" s="47" t="s">
        <v>131</v>
      </c>
      <c r="D16" s="45"/>
      <c r="E16" s="15"/>
      <c r="F16" s="16" t="s">
        <v>132</v>
      </c>
      <c r="G16" s="17" t="s">
        <v>8</v>
      </c>
      <c r="H16" s="18" t="s">
        <v>36</v>
      </c>
      <c r="I16" s="16"/>
      <c r="J16" s="17"/>
      <c r="K16" s="18"/>
      <c r="L16" s="16"/>
      <c r="M16" s="17"/>
      <c r="N16" s="18"/>
      <c r="O16" s="16"/>
      <c r="P16" s="17"/>
      <c r="Q16" s="18"/>
    </row>
    <row r="17" spans="1:17" s="1" customFormat="1" ht="11.25">
      <c r="A17" s="13" t="s">
        <v>10</v>
      </c>
      <c r="B17" s="14" t="s">
        <v>37</v>
      </c>
      <c r="C17" s="47" t="s">
        <v>133</v>
      </c>
      <c r="D17" s="45"/>
      <c r="E17" s="15"/>
      <c r="F17" s="16" t="s">
        <v>132</v>
      </c>
      <c r="G17" s="17" t="s">
        <v>8</v>
      </c>
      <c r="H17" s="18" t="s">
        <v>36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13" t="s">
        <v>10</v>
      </c>
      <c r="B18" s="14" t="s">
        <v>38</v>
      </c>
      <c r="C18" s="47" t="s">
        <v>134</v>
      </c>
      <c r="D18" s="45"/>
      <c r="E18" s="15"/>
      <c r="F18" s="16" t="s">
        <v>132</v>
      </c>
      <c r="G18" s="17" t="s">
        <v>8</v>
      </c>
      <c r="H18" s="18" t="s">
        <v>36</v>
      </c>
      <c r="I18" s="16"/>
      <c r="J18" s="17"/>
      <c r="K18" s="18"/>
      <c r="L18" s="16"/>
      <c r="M18" s="17"/>
      <c r="N18" s="18"/>
      <c r="O18" s="16"/>
      <c r="P18" s="17"/>
      <c r="Q18" s="18"/>
    </row>
    <row r="19" spans="1:17" s="1" customFormat="1" ht="11.25">
      <c r="A19" s="13" t="s">
        <v>10</v>
      </c>
      <c r="B19" s="14" t="s">
        <v>39</v>
      </c>
      <c r="C19" s="47" t="s">
        <v>135</v>
      </c>
      <c r="D19" s="45"/>
      <c r="E19" s="15"/>
      <c r="F19" s="16" t="s">
        <v>132</v>
      </c>
      <c r="G19" s="17" t="s">
        <v>8</v>
      </c>
      <c r="H19" s="18" t="s">
        <v>36</v>
      </c>
      <c r="I19" s="16"/>
      <c r="J19" s="17"/>
      <c r="K19" s="18"/>
      <c r="L19" s="16"/>
      <c r="M19" s="17"/>
      <c r="N19" s="18"/>
      <c r="O19" s="16"/>
      <c r="P19" s="17"/>
      <c r="Q19" s="18"/>
    </row>
    <row r="20" spans="1:17" s="1" customFormat="1" ht="11.25">
      <c r="A20" s="13" t="s">
        <v>10</v>
      </c>
      <c r="B20" s="14" t="s">
        <v>40</v>
      </c>
      <c r="C20" s="47" t="s">
        <v>136</v>
      </c>
      <c r="D20" s="45"/>
      <c r="E20" s="15"/>
      <c r="F20" s="16" t="s">
        <v>132</v>
      </c>
      <c r="G20" s="17" t="s">
        <v>8</v>
      </c>
      <c r="H20" s="18" t="s">
        <v>36</v>
      </c>
      <c r="I20" s="16"/>
      <c r="J20" s="17"/>
      <c r="K20" s="18"/>
      <c r="L20" s="16"/>
      <c r="M20" s="17"/>
      <c r="N20" s="18"/>
      <c r="O20" s="16"/>
      <c r="P20" s="17"/>
      <c r="Q20" s="18"/>
    </row>
    <row r="21" spans="1:17" s="1" customFormat="1" ht="11.25">
      <c r="A21" s="13" t="s">
        <v>10</v>
      </c>
      <c r="B21" s="14" t="s">
        <v>41</v>
      </c>
      <c r="C21" s="47" t="s">
        <v>137</v>
      </c>
      <c r="D21" s="45"/>
      <c r="E21" s="15"/>
      <c r="F21" s="16" t="s">
        <v>132</v>
      </c>
      <c r="G21" s="17" t="s">
        <v>8</v>
      </c>
      <c r="H21" s="18" t="s">
        <v>36</v>
      </c>
      <c r="I21" s="16"/>
      <c r="J21" s="17"/>
      <c r="K21" s="18"/>
      <c r="L21" s="16"/>
      <c r="M21" s="17"/>
      <c r="N21" s="18"/>
      <c r="O21" s="16"/>
      <c r="P21" s="17"/>
      <c r="Q21" s="18"/>
    </row>
    <row r="22" spans="1:17" ht="11.25">
      <c r="A22" s="92" t="s">
        <v>111</v>
      </c>
      <c r="B22" s="93"/>
      <c r="C22" s="94"/>
      <c r="D22" s="9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ht="11.25">
      <c r="A23" s="121" t="s">
        <v>124</v>
      </c>
      <c r="B23" s="106"/>
      <c r="C23" s="107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22"/>
    </row>
    <row r="24" spans="1:17" ht="11.25">
      <c r="A24" s="110" t="s">
        <v>125</v>
      </c>
      <c r="B24" s="111"/>
      <c r="C24" s="112"/>
      <c r="D24" s="113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s="1" customFormat="1" ht="11.25">
      <c r="A25" s="13" t="s">
        <v>10</v>
      </c>
      <c r="B25" s="14" t="s">
        <v>38</v>
      </c>
      <c r="C25" s="47" t="s">
        <v>134</v>
      </c>
      <c r="D25" s="45"/>
      <c r="E25" s="15"/>
      <c r="F25" s="16">
        <v>10</v>
      </c>
      <c r="G25" s="17" t="s">
        <v>8</v>
      </c>
      <c r="H25" s="18">
        <v>3</v>
      </c>
      <c r="I25" s="16"/>
      <c r="J25" s="17"/>
      <c r="K25" s="18"/>
      <c r="L25" s="16"/>
      <c r="M25" s="17"/>
      <c r="N25" s="18"/>
      <c r="O25" s="16"/>
      <c r="P25" s="17"/>
      <c r="Q25" s="18"/>
    </row>
    <row r="26" spans="1:17" s="1" customFormat="1" ht="11.25">
      <c r="A26" s="13" t="s">
        <v>10</v>
      </c>
      <c r="B26" s="14" t="s">
        <v>39</v>
      </c>
      <c r="C26" s="47" t="s">
        <v>135</v>
      </c>
      <c r="D26" s="45"/>
      <c r="E26" s="15"/>
      <c r="F26" s="16" t="s">
        <v>132</v>
      </c>
      <c r="G26" s="17" t="s">
        <v>8</v>
      </c>
      <c r="H26" s="18" t="s">
        <v>36</v>
      </c>
      <c r="I26" s="16"/>
      <c r="J26" s="17"/>
      <c r="K26" s="18"/>
      <c r="L26" s="16"/>
      <c r="M26" s="17"/>
      <c r="N26" s="18"/>
      <c r="O26" s="16"/>
      <c r="P26" s="17"/>
      <c r="Q26" s="18"/>
    </row>
    <row r="27" spans="1:17" s="1" customFormat="1" ht="11.25">
      <c r="A27" s="13" t="s">
        <v>10</v>
      </c>
      <c r="B27" s="14" t="s">
        <v>40</v>
      </c>
      <c r="C27" s="47" t="s">
        <v>136</v>
      </c>
      <c r="D27" s="45"/>
      <c r="E27" s="15"/>
      <c r="F27" s="16" t="s">
        <v>132</v>
      </c>
      <c r="G27" s="17" t="s">
        <v>8</v>
      </c>
      <c r="H27" s="18" t="s">
        <v>36</v>
      </c>
      <c r="I27" s="16"/>
      <c r="J27" s="17"/>
      <c r="K27" s="18"/>
      <c r="L27" s="16"/>
      <c r="M27" s="17"/>
      <c r="N27" s="18"/>
      <c r="O27" s="16"/>
      <c r="P27" s="17"/>
      <c r="Q27" s="18"/>
    </row>
    <row r="28" spans="1:17" s="1" customFormat="1" ht="11.25">
      <c r="A28" s="13" t="s">
        <v>10</v>
      </c>
      <c r="B28" s="14" t="s">
        <v>41</v>
      </c>
      <c r="C28" s="47" t="s">
        <v>137</v>
      </c>
      <c r="D28" s="45"/>
      <c r="E28" s="15"/>
      <c r="F28" s="16" t="s">
        <v>132</v>
      </c>
      <c r="G28" s="17" t="s">
        <v>8</v>
      </c>
      <c r="H28" s="18" t="s">
        <v>36</v>
      </c>
      <c r="I28" s="16"/>
      <c r="J28" s="17"/>
      <c r="K28" s="18"/>
      <c r="L28" s="16"/>
      <c r="M28" s="17"/>
      <c r="N28" s="18"/>
      <c r="O28" s="16"/>
      <c r="P28" s="17"/>
      <c r="Q28" s="18"/>
    </row>
    <row r="29" spans="1:17" s="1" customFormat="1" ht="11.25">
      <c r="A29" s="13" t="s">
        <v>10</v>
      </c>
      <c r="B29" s="14" t="s">
        <v>42</v>
      </c>
      <c r="C29" s="47" t="s">
        <v>138</v>
      </c>
      <c r="D29" s="45"/>
      <c r="E29" s="15"/>
      <c r="F29" s="16" t="s">
        <v>132</v>
      </c>
      <c r="G29" s="17" t="s">
        <v>8</v>
      </c>
      <c r="H29" s="18" t="s">
        <v>36</v>
      </c>
      <c r="I29" s="16"/>
      <c r="J29" s="17"/>
      <c r="K29" s="18"/>
      <c r="L29" s="16"/>
      <c r="M29" s="17"/>
      <c r="N29" s="18"/>
      <c r="O29" s="16"/>
      <c r="P29" s="17"/>
      <c r="Q29" s="18"/>
    </row>
    <row r="30" spans="1:17" s="1" customFormat="1" ht="11.25">
      <c r="A30" s="54"/>
      <c r="B30" s="55" t="s">
        <v>9</v>
      </c>
      <c r="C30" s="56"/>
      <c r="D30" s="131">
        <f>F30+I30+L30+O30</f>
        <v>40</v>
      </c>
      <c r="E30" s="131">
        <f>H30+K30+N30+Q30</f>
        <v>12</v>
      </c>
      <c r="F30" s="49">
        <f>SUM(F10:F29)</f>
        <v>40</v>
      </c>
      <c r="G30" s="49"/>
      <c r="H30" s="50">
        <f>SUM(H10:H29)</f>
        <v>12</v>
      </c>
      <c r="I30" s="49">
        <f>SUM(I10:I29)</f>
        <v>0</v>
      </c>
      <c r="J30" s="49"/>
      <c r="K30" s="50">
        <f>SUM(K10:K29)</f>
        <v>0</v>
      </c>
      <c r="L30" s="49">
        <f>SUM(L10:L29)</f>
        <v>0</v>
      </c>
      <c r="M30" s="49"/>
      <c r="N30" s="50">
        <f>SUM(N10:N29)</f>
        <v>0</v>
      </c>
      <c r="O30" s="49">
        <f>SUM(O10:O29)</f>
        <v>0</v>
      </c>
      <c r="P30" s="49"/>
      <c r="Q30" s="50">
        <f>SUM(Q10:Q29)</f>
        <v>0</v>
      </c>
    </row>
    <row r="31" spans="1:17" s="1" customFormat="1" ht="11.25">
      <c r="A31" s="60" t="s">
        <v>43</v>
      </c>
      <c r="B31" s="61"/>
      <c r="C31" s="62"/>
      <c r="D31" s="63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79"/>
    </row>
    <row r="32" spans="1:17" s="1" customFormat="1" ht="22.5">
      <c r="A32" s="13" t="s">
        <v>6</v>
      </c>
      <c r="B32" s="14" t="s">
        <v>44</v>
      </c>
      <c r="C32" s="47" t="s">
        <v>139</v>
      </c>
      <c r="D32" s="45"/>
      <c r="E32" s="15"/>
      <c r="F32" s="16">
        <v>10</v>
      </c>
      <c r="G32" s="17" t="s">
        <v>7</v>
      </c>
      <c r="H32" s="18">
        <v>3</v>
      </c>
      <c r="I32" s="16"/>
      <c r="J32" s="17"/>
      <c r="K32" s="18"/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45</v>
      </c>
      <c r="C33" s="47" t="s">
        <v>140</v>
      </c>
      <c r="D33" s="45"/>
      <c r="E33" s="15"/>
      <c r="F33" s="16"/>
      <c r="G33" s="17"/>
      <c r="H33" s="18"/>
      <c r="I33" s="16">
        <v>10</v>
      </c>
      <c r="J33" s="17" t="s">
        <v>8</v>
      </c>
      <c r="K33" s="18">
        <v>2</v>
      </c>
      <c r="L33" s="16"/>
      <c r="M33" s="17"/>
      <c r="N33" s="18"/>
      <c r="O33" s="16"/>
      <c r="P33" s="17"/>
      <c r="Q33" s="18"/>
    </row>
    <row r="34" spans="1:17" s="1" customFormat="1" ht="11.25">
      <c r="A34" s="13" t="s">
        <v>6</v>
      </c>
      <c r="B34" s="14" t="s">
        <v>46</v>
      </c>
      <c r="C34" s="47" t="s">
        <v>141</v>
      </c>
      <c r="D34" s="45"/>
      <c r="E34" s="15"/>
      <c r="F34" s="16"/>
      <c r="G34" s="17"/>
      <c r="H34" s="18"/>
      <c r="I34" s="16"/>
      <c r="J34" s="17"/>
      <c r="K34" s="18"/>
      <c r="L34" s="16">
        <v>10</v>
      </c>
      <c r="M34" s="17" t="s">
        <v>7</v>
      </c>
      <c r="N34" s="18">
        <v>3</v>
      </c>
      <c r="O34" s="16"/>
      <c r="P34" s="17"/>
      <c r="Q34" s="18"/>
    </row>
    <row r="35" spans="1:17" s="1" customFormat="1" ht="11.25">
      <c r="A35" s="13" t="s">
        <v>6</v>
      </c>
      <c r="B35" s="14" t="s">
        <v>47</v>
      </c>
      <c r="C35" s="47" t="s">
        <v>142</v>
      </c>
      <c r="D35" s="45"/>
      <c r="E35" s="15"/>
      <c r="F35" s="16"/>
      <c r="G35" s="17"/>
      <c r="H35" s="18"/>
      <c r="I35" s="16"/>
      <c r="J35" s="17"/>
      <c r="K35" s="18"/>
      <c r="L35" s="16">
        <v>10</v>
      </c>
      <c r="M35" s="17" t="s">
        <v>8</v>
      </c>
      <c r="N35" s="18">
        <v>3</v>
      </c>
      <c r="O35" s="16"/>
      <c r="P35" s="17"/>
      <c r="Q35" s="18"/>
    </row>
    <row r="36" spans="1:17" s="1" customFormat="1" ht="11.25">
      <c r="A36" s="13" t="s">
        <v>6</v>
      </c>
      <c r="B36" s="14" t="s">
        <v>48</v>
      </c>
      <c r="C36" s="47" t="s">
        <v>143</v>
      </c>
      <c r="D36" s="45"/>
      <c r="E36" s="15"/>
      <c r="F36" s="16">
        <v>10</v>
      </c>
      <c r="G36" s="17" t="s">
        <v>7</v>
      </c>
      <c r="H36" s="18">
        <v>3</v>
      </c>
      <c r="I36" s="16"/>
      <c r="J36" s="17"/>
      <c r="K36" s="18"/>
      <c r="L36" s="16"/>
      <c r="M36" s="17"/>
      <c r="N36" s="18"/>
      <c r="O36" s="16"/>
      <c r="P36" s="17"/>
      <c r="Q36" s="18"/>
    </row>
    <row r="37" spans="1:17" s="1" customFormat="1" ht="11.25">
      <c r="A37" s="13" t="s">
        <v>6</v>
      </c>
      <c r="B37" s="14" t="s">
        <v>49</v>
      </c>
      <c r="C37" s="47" t="s">
        <v>144</v>
      </c>
      <c r="D37" s="45"/>
      <c r="E37" s="15"/>
      <c r="F37" s="16"/>
      <c r="G37" s="17"/>
      <c r="H37" s="18"/>
      <c r="I37" s="16">
        <v>10</v>
      </c>
      <c r="J37" s="17" t="s">
        <v>7</v>
      </c>
      <c r="K37" s="18">
        <v>2</v>
      </c>
      <c r="L37" s="16"/>
      <c r="M37" s="17"/>
      <c r="N37" s="18"/>
      <c r="O37" s="16"/>
      <c r="P37" s="17"/>
      <c r="Q37" s="18"/>
    </row>
    <row r="38" spans="1:17" ht="11.25">
      <c r="A38" s="92" t="s">
        <v>112</v>
      </c>
      <c r="B38" s="93"/>
      <c r="C38" s="94"/>
      <c r="D38" s="95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ht="11.25">
      <c r="A39" s="121" t="s">
        <v>126</v>
      </c>
      <c r="B39" s="106"/>
      <c r="C39" s="107"/>
      <c r="D39" s="108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22"/>
    </row>
    <row r="40" spans="1:17" ht="11.25">
      <c r="A40" s="110" t="s">
        <v>127</v>
      </c>
      <c r="B40" s="111"/>
      <c r="C40" s="112"/>
      <c r="D40" s="113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</row>
    <row r="41" spans="1:17" s="1" customFormat="1" ht="11.25">
      <c r="A41" s="13" t="s">
        <v>10</v>
      </c>
      <c r="B41" s="14" t="s">
        <v>50</v>
      </c>
      <c r="C41" s="47" t="s">
        <v>145</v>
      </c>
      <c r="D41" s="45" t="s">
        <v>146</v>
      </c>
      <c r="E41" s="15"/>
      <c r="F41" s="16"/>
      <c r="G41" s="17"/>
      <c r="H41" s="18"/>
      <c r="I41" s="16">
        <v>10</v>
      </c>
      <c r="J41" s="17" t="s">
        <v>8</v>
      </c>
      <c r="K41" s="18">
        <v>2</v>
      </c>
      <c r="L41" s="16"/>
      <c r="M41" s="17"/>
      <c r="N41" s="18"/>
      <c r="O41" s="16"/>
      <c r="P41" s="17"/>
      <c r="Q41" s="18"/>
    </row>
    <row r="42" spans="1:17" s="1" customFormat="1" ht="11.25">
      <c r="A42" s="13" t="s">
        <v>10</v>
      </c>
      <c r="B42" s="14" t="s">
        <v>51</v>
      </c>
      <c r="C42" s="47" t="s">
        <v>147</v>
      </c>
      <c r="D42" s="45" t="s">
        <v>148</v>
      </c>
      <c r="E42" s="15"/>
      <c r="F42" s="16"/>
      <c r="G42" s="17"/>
      <c r="H42" s="18"/>
      <c r="I42" s="16" t="s">
        <v>132</v>
      </c>
      <c r="J42" s="17" t="s">
        <v>8</v>
      </c>
      <c r="K42" s="18" t="s">
        <v>52</v>
      </c>
      <c r="L42" s="16"/>
      <c r="M42" s="17"/>
      <c r="N42" s="18"/>
      <c r="O42" s="16"/>
      <c r="P42" s="17"/>
      <c r="Q42" s="18"/>
    </row>
    <row r="43" spans="1:17" s="1" customFormat="1" ht="11.25">
      <c r="A43" s="13" t="s">
        <v>10</v>
      </c>
      <c r="B43" s="14" t="s">
        <v>53</v>
      </c>
      <c r="C43" s="47" t="s">
        <v>149</v>
      </c>
      <c r="D43" s="45" t="s">
        <v>150</v>
      </c>
      <c r="E43" s="15"/>
      <c r="F43" s="16"/>
      <c r="G43" s="17"/>
      <c r="H43" s="18"/>
      <c r="I43" s="16" t="s">
        <v>132</v>
      </c>
      <c r="J43" s="17" t="s">
        <v>8</v>
      </c>
      <c r="K43" s="18" t="s">
        <v>52</v>
      </c>
      <c r="L43" s="16"/>
      <c r="M43" s="17"/>
      <c r="N43" s="18"/>
      <c r="O43" s="16"/>
      <c r="P43" s="17"/>
      <c r="Q43" s="18"/>
    </row>
    <row r="44" spans="1:17" s="1" customFormat="1" ht="11.25">
      <c r="A44" s="13" t="s">
        <v>10</v>
      </c>
      <c r="B44" s="14" t="s">
        <v>54</v>
      </c>
      <c r="C44" s="47" t="s">
        <v>151</v>
      </c>
      <c r="D44" s="45" t="s">
        <v>152</v>
      </c>
      <c r="E44" s="15"/>
      <c r="F44" s="16"/>
      <c r="G44" s="17"/>
      <c r="H44" s="18"/>
      <c r="I44" s="16" t="s">
        <v>132</v>
      </c>
      <c r="J44" s="17" t="s">
        <v>8</v>
      </c>
      <c r="K44" s="18" t="s">
        <v>52</v>
      </c>
      <c r="L44" s="16"/>
      <c r="M44" s="17"/>
      <c r="N44" s="18"/>
      <c r="O44" s="16"/>
      <c r="P44" s="17"/>
      <c r="Q44" s="18"/>
    </row>
    <row r="45" spans="1:17" s="1" customFormat="1" ht="11.25">
      <c r="A45" s="13" t="s">
        <v>10</v>
      </c>
      <c r="B45" s="14" t="s">
        <v>55</v>
      </c>
      <c r="C45" s="47" t="s">
        <v>153</v>
      </c>
      <c r="D45" s="45" t="s">
        <v>154</v>
      </c>
      <c r="E45" s="15"/>
      <c r="F45" s="16"/>
      <c r="G45" s="17"/>
      <c r="H45" s="18"/>
      <c r="I45" s="16" t="s">
        <v>132</v>
      </c>
      <c r="J45" s="17" t="s">
        <v>8</v>
      </c>
      <c r="K45" s="18" t="s">
        <v>52</v>
      </c>
      <c r="L45" s="16"/>
      <c r="M45" s="17"/>
      <c r="N45" s="18"/>
      <c r="O45" s="16"/>
      <c r="P45" s="17"/>
      <c r="Q45" s="18"/>
    </row>
    <row r="46" spans="1:17" s="1" customFormat="1" ht="11.25">
      <c r="A46" s="13" t="s">
        <v>10</v>
      </c>
      <c r="B46" s="14" t="s">
        <v>56</v>
      </c>
      <c r="C46" s="47" t="s">
        <v>155</v>
      </c>
      <c r="D46" s="45" t="s">
        <v>156</v>
      </c>
      <c r="E46" s="15"/>
      <c r="F46" s="16"/>
      <c r="G46" s="17"/>
      <c r="H46" s="18"/>
      <c r="I46" s="16" t="s">
        <v>132</v>
      </c>
      <c r="J46" s="17" t="s">
        <v>8</v>
      </c>
      <c r="K46" s="18" t="s">
        <v>52</v>
      </c>
      <c r="L46" s="16"/>
      <c r="M46" s="17"/>
      <c r="N46" s="18"/>
      <c r="O46" s="16"/>
      <c r="P46" s="17"/>
      <c r="Q46" s="18"/>
    </row>
    <row r="47" spans="1:17" s="1" customFormat="1" ht="11.25">
      <c r="A47" s="13" t="s">
        <v>10</v>
      </c>
      <c r="B47" s="14" t="s">
        <v>57</v>
      </c>
      <c r="C47" s="47" t="s">
        <v>157</v>
      </c>
      <c r="D47" s="45" t="s">
        <v>158</v>
      </c>
      <c r="E47" s="15"/>
      <c r="F47" s="16"/>
      <c r="G47" s="17"/>
      <c r="H47" s="18"/>
      <c r="I47" s="16" t="s">
        <v>132</v>
      </c>
      <c r="J47" s="17" t="s">
        <v>8</v>
      </c>
      <c r="K47" s="18" t="s">
        <v>52</v>
      </c>
      <c r="L47" s="16"/>
      <c r="M47" s="17"/>
      <c r="N47" s="18"/>
      <c r="O47" s="16"/>
      <c r="P47" s="17"/>
      <c r="Q47" s="18"/>
    </row>
    <row r="48" spans="1:17" s="1" customFormat="1" ht="11.25">
      <c r="A48" s="13" t="s">
        <v>10</v>
      </c>
      <c r="B48" s="14" t="s">
        <v>58</v>
      </c>
      <c r="C48" s="47" t="s">
        <v>159</v>
      </c>
      <c r="D48" s="45" t="s">
        <v>160</v>
      </c>
      <c r="E48" s="15"/>
      <c r="F48" s="16"/>
      <c r="G48" s="17"/>
      <c r="H48" s="18"/>
      <c r="I48" s="16"/>
      <c r="J48" s="17"/>
      <c r="K48" s="18"/>
      <c r="L48" s="16">
        <v>10</v>
      </c>
      <c r="M48" s="17" t="s">
        <v>8</v>
      </c>
      <c r="N48" s="18">
        <v>2</v>
      </c>
      <c r="O48" s="16"/>
      <c r="P48" s="17"/>
      <c r="Q48" s="18"/>
    </row>
    <row r="49" spans="1:17" s="1" customFormat="1" ht="11.25">
      <c r="A49" s="13" t="s">
        <v>10</v>
      </c>
      <c r="B49" s="14" t="s">
        <v>59</v>
      </c>
      <c r="C49" s="47" t="s">
        <v>161</v>
      </c>
      <c r="D49" s="45" t="s">
        <v>162</v>
      </c>
      <c r="E49" s="15"/>
      <c r="F49" s="16"/>
      <c r="G49" s="17"/>
      <c r="H49" s="18"/>
      <c r="I49" s="16"/>
      <c r="J49" s="17"/>
      <c r="K49" s="18"/>
      <c r="L49" s="16" t="s">
        <v>132</v>
      </c>
      <c r="M49" s="17" t="s">
        <v>8</v>
      </c>
      <c r="N49" s="18" t="s">
        <v>52</v>
      </c>
      <c r="O49" s="16"/>
      <c r="P49" s="17"/>
      <c r="Q49" s="18"/>
    </row>
    <row r="50" spans="1:17" s="1" customFormat="1" ht="11.25">
      <c r="A50" s="13" t="s">
        <v>10</v>
      </c>
      <c r="B50" s="14" t="s">
        <v>60</v>
      </c>
      <c r="C50" s="47" t="s">
        <v>163</v>
      </c>
      <c r="D50" s="45" t="s">
        <v>164</v>
      </c>
      <c r="E50" s="15"/>
      <c r="F50" s="16"/>
      <c r="G50" s="17"/>
      <c r="H50" s="18"/>
      <c r="I50" s="16"/>
      <c r="J50" s="17"/>
      <c r="K50" s="18"/>
      <c r="L50" s="16" t="s">
        <v>132</v>
      </c>
      <c r="M50" s="17" t="s">
        <v>8</v>
      </c>
      <c r="N50" s="18" t="s">
        <v>52</v>
      </c>
      <c r="O50" s="16"/>
      <c r="P50" s="17"/>
      <c r="Q50" s="18"/>
    </row>
    <row r="51" spans="1:17" s="1" customFormat="1" ht="11.25">
      <c r="A51" s="13" t="s">
        <v>10</v>
      </c>
      <c r="B51" s="14" t="s">
        <v>61</v>
      </c>
      <c r="C51" s="47" t="s">
        <v>165</v>
      </c>
      <c r="D51" s="45" t="s">
        <v>166</v>
      </c>
      <c r="E51" s="15"/>
      <c r="F51" s="16"/>
      <c r="G51" s="17"/>
      <c r="H51" s="18"/>
      <c r="I51" s="16"/>
      <c r="J51" s="17"/>
      <c r="K51" s="18"/>
      <c r="L51" s="16" t="s">
        <v>132</v>
      </c>
      <c r="M51" s="17" t="s">
        <v>8</v>
      </c>
      <c r="N51" s="18" t="s">
        <v>52</v>
      </c>
      <c r="O51" s="16"/>
      <c r="P51" s="17"/>
      <c r="Q51" s="18"/>
    </row>
    <row r="52" spans="1:17" s="1" customFormat="1" ht="11.25">
      <c r="A52" s="13" t="s">
        <v>10</v>
      </c>
      <c r="B52" s="14" t="s">
        <v>62</v>
      </c>
      <c r="C52" s="47" t="s">
        <v>167</v>
      </c>
      <c r="D52" s="45" t="s">
        <v>168</v>
      </c>
      <c r="E52" s="15"/>
      <c r="F52" s="16"/>
      <c r="G52" s="17"/>
      <c r="H52" s="18"/>
      <c r="I52" s="16"/>
      <c r="J52" s="17"/>
      <c r="K52" s="18"/>
      <c r="L52" s="16" t="s">
        <v>132</v>
      </c>
      <c r="M52" s="17" t="s">
        <v>8</v>
      </c>
      <c r="N52" s="18" t="s">
        <v>52</v>
      </c>
      <c r="O52" s="16"/>
      <c r="P52" s="17"/>
      <c r="Q52" s="18"/>
    </row>
    <row r="53" spans="1:17" s="1" customFormat="1" ht="11.25">
      <c r="A53" s="13" t="s">
        <v>10</v>
      </c>
      <c r="B53" s="14" t="s">
        <v>63</v>
      </c>
      <c r="C53" s="47" t="s">
        <v>169</v>
      </c>
      <c r="D53" s="45" t="s">
        <v>170</v>
      </c>
      <c r="E53" s="15"/>
      <c r="F53" s="16"/>
      <c r="G53" s="17"/>
      <c r="H53" s="18"/>
      <c r="I53" s="16"/>
      <c r="J53" s="17"/>
      <c r="K53" s="18"/>
      <c r="L53" s="16" t="s">
        <v>132</v>
      </c>
      <c r="M53" s="17" t="s">
        <v>8</v>
      </c>
      <c r="N53" s="18" t="s">
        <v>52</v>
      </c>
      <c r="O53" s="16"/>
      <c r="P53" s="17"/>
      <c r="Q53" s="18"/>
    </row>
    <row r="54" spans="1:17" s="1" customFormat="1" ht="11.25">
      <c r="A54" s="13" t="s">
        <v>10</v>
      </c>
      <c r="B54" s="14" t="s">
        <v>64</v>
      </c>
      <c r="C54" s="47" t="s">
        <v>171</v>
      </c>
      <c r="D54" s="45" t="s">
        <v>172</v>
      </c>
      <c r="E54" s="15"/>
      <c r="F54" s="16"/>
      <c r="G54" s="17"/>
      <c r="H54" s="18"/>
      <c r="I54" s="16"/>
      <c r="J54" s="17"/>
      <c r="K54" s="18"/>
      <c r="L54" s="16" t="s">
        <v>132</v>
      </c>
      <c r="M54" s="17" t="s">
        <v>8</v>
      </c>
      <c r="N54" s="18" t="s">
        <v>52</v>
      </c>
      <c r="O54" s="16"/>
      <c r="P54" s="17"/>
      <c r="Q54" s="18"/>
    </row>
    <row r="55" spans="1:17" s="1" customFormat="1" ht="11.25">
      <c r="A55" s="13" t="s">
        <v>10</v>
      </c>
      <c r="B55" s="14" t="s">
        <v>65</v>
      </c>
      <c r="C55" s="47" t="s">
        <v>173</v>
      </c>
      <c r="D55" s="45" t="s">
        <v>174</v>
      </c>
      <c r="E55" s="15"/>
      <c r="F55" s="16"/>
      <c r="G55" s="17"/>
      <c r="H55" s="18"/>
      <c r="I55" s="16"/>
      <c r="J55" s="17"/>
      <c r="K55" s="18"/>
      <c r="L55" s="16"/>
      <c r="M55" s="17"/>
      <c r="N55" s="18"/>
      <c r="O55" s="16">
        <v>10</v>
      </c>
      <c r="P55" s="17" t="s">
        <v>8</v>
      </c>
      <c r="Q55" s="18">
        <v>2</v>
      </c>
    </row>
    <row r="56" spans="1:17" s="1" customFormat="1" ht="11.25">
      <c r="A56" s="13" t="s">
        <v>10</v>
      </c>
      <c r="B56" s="14" t="s">
        <v>66</v>
      </c>
      <c r="C56" s="47" t="s">
        <v>175</v>
      </c>
      <c r="D56" s="45" t="s">
        <v>176</v>
      </c>
      <c r="E56" s="15"/>
      <c r="F56" s="16"/>
      <c r="G56" s="17"/>
      <c r="H56" s="18"/>
      <c r="I56" s="16"/>
      <c r="J56" s="17"/>
      <c r="K56" s="18"/>
      <c r="L56" s="16"/>
      <c r="M56" s="17"/>
      <c r="N56" s="18"/>
      <c r="O56" s="16" t="s">
        <v>132</v>
      </c>
      <c r="P56" s="17" t="s">
        <v>8</v>
      </c>
      <c r="Q56" s="18" t="s">
        <v>52</v>
      </c>
    </row>
    <row r="57" spans="1:17" s="1" customFormat="1" ht="11.25">
      <c r="A57" s="13" t="s">
        <v>10</v>
      </c>
      <c r="B57" s="14" t="s">
        <v>67</v>
      </c>
      <c r="C57" s="47" t="s">
        <v>177</v>
      </c>
      <c r="D57" s="45" t="s">
        <v>178</v>
      </c>
      <c r="E57" s="15"/>
      <c r="F57" s="16"/>
      <c r="G57" s="17"/>
      <c r="H57" s="18"/>
      <c r="I57" s="16"/>
      <c r="J57" s="17"/>
      <c r="K57" s="18"/>
      <c r="L57" s="16"/>
      <c r="M57" s="17"/>
      <c r="N57" s="18"/>
      <c r="O57" s="16" t="s">
        <v>132</v>
      </c>
      <c r="P57" s="17" t="s">
        <v>8</v>
      </c>
      <c r="Q57" s="18" t="s">
        <v>52</v>
      </c>
    </row>
    <row r="58" spans="1:17" s="1" customFormat="1" ht="11.25">
      <c r="A58" s="13" t="s">
        <v>10</v>
      </c>
      <c r="B58" s="14" t="s">
        <v>68</v>
      </c>
      <c r="C58" s="47" t="s">
        <v>179</v>
      </c>
      <c r="D58" s="45" t="s">
        <v>180</v>
      </c>
      <c r="E58" s="15"/>
      <c r="F58" s="16"/>
      <c r="G58" s="17"/>
      <c r="H58" s="18"/>
      <c r="I58" s="16"/>
      <c r="J58" s="17"/>
      <c r="K58" s="18"/>
      <c r="L58" s="16"/>
      <c r="M58" s="17"/>
      <c r="N58" s="18"/>
      <c r="O58" s="16" t="s">
        <v>132</v>
      </c>
      <c r="P58" s="17" t="s">
        <v>8</v>
      </c>
      <c r="Q58" s="18" t="s">
        <v>52</v>
      </c>
    </row>
    <row r="59" spans="1:17" s="1" customFormat="1" ht="11.25">
      <c r="A59" s="13" t="s">
        <v>10</v>
      </c>
      <c r="B59" s="14" t="s">
        <v>69</v>
      </c>
      <c r="C59" s="47" t="s">
        <v>181</v>
      </c>
      <c r="D59" s="45" t="s">
        <v>182</v>
      </c>
      <c r="E59" s="15"/>
      <c r="F59" s="16"/>
      <c r="G59" s="17"/>
      <c r="H59" s="18"/>
      <c r="I59" s="16"/>
      <c r="J59" s="17"/>
      <c r="K59" s="18"/>
      <c r="L59" s="16"/>
      <c r="M59" s="17"/>
      <c r="N59" s="18"/>
      <c r="O59" s="16" t="s">
        <v>132</v>
      </c>
      <c r="P59" s="17" t="s">
        <v>8</v>
      </c>
      <c r="Q59" s="18" t="s">
        <v>52</v>
      </c>
    </row>
    <row r="60" spans="1:17" s="1" customFormat="1" ht="11.25">
      <c r="A60" s="13" t="s">
        <v>10</v>
      </c>
      <c r="B60" s="14" t="s">
        <v>70</v>
      </c>
      <c r="C60" s="47" t="s">
        <v>183</v>
      </c>
      <c r="D60" s="45" t="s">
        <v>184</v>
      </c>
      <c r="E60" s="15"/>
      <c r="F60" s="16"/>
      <c r="G60" s="17"/>
      <c r="H60" s="18"/>
      <c r="I60" s="16"/>
      <c r="J60" s="17"/>
      <c r="K60" s="18"/>
      <c r="L60" s="16"/>
      <c r="M60" s="17"/>
      <c r="N60" s="18"/>
      <c r="O60" s="16" t="s">
        <v>132</v>
      </c>
      <c r="P60" s="17" t="s">
        <v>8</v>
      </c>
      <c r="Q60" s="18" t="s">
        <v>52</v>
      </c>
    </row>
    <row r="61" spans="1:17" s="1" customFormat="1" ht="11.25">
      <c r="A61" s="13" t="s">
        <v>10</v>
      </c>
      <c r="B61" s="14" t="s">
        <v>71</v>
      </c>
      <c r="C61" s="47" t="s">
        <v>185</v>
      </c>
      <c r="D61" s="45" t="s">
        <v>186</v>
      </c>
      <c r="E61" s="15"/>
      <c r="F61" s="16"/>
      <c r="G61" s="17"/>
      <c r="H61" s="18"/>
      <c r="I61" s="16"/>
      <c r="J61" s="17"/>
      <c r="K61" s="18"/>
      <c r="L61" s="16"/>
      <c r="M61" s="17"/>
      <c r="N61" s="18"/>
      <c r="O61" s="16" t="s">
        <v>132</v>
      </c>
      <c r="P61" s="17" t="s">
        <v>8</v>
      </c>
      <c r="Q61" s="18" t="s">
        <v>52</v>
      </c>
    </row>
    <row r="62" spans="1:17" ht="11.25">
      <c r="A62" s="82" t="s">
        <v>113</v>
      </c>
      <c r="B62" s="83"/>
      <c r="C62" s="84"/>
      <c r="D62" s="85"/>
      <c r="E62" s="8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7"/>
    </row>
    <row r="63" spans="1:17" ht="11.25">
      <c r="A63" s="82" t="s">
        <v>114</v>
      </c>
      <c r="B63" s="83"/>
      <c r="C63" s="84"/>
      <c r="D63" s="85"/>
      <c r="E63" s="8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</row>
    <row r="64" spans="1:17" s="1" customFormat="1" ht="11.25">
      <c r="A64" s="13" t="s">
        <v>10</v>
      </c>
      <c r="B64" s="14" t="s">
        <v>54</v>
      </c>
      <c r="C64" s="47" t="s">
        <v>151</v>
      </c>
      <c r="D64" s="45" t="s">
        <v>152</v>
      </c>
      <c r="E64" s="15"/>
      <c r="F64" s="16"/>
      <c r="G64" s="17"/>
      <c r="H64" s="18"/>
      <c r="I64" s="16">
        <v>10</v>
      </c>
      <c r="J64" s="17" t="s">
        <v>8</v>
      </c>
      <c r="K64" s="18">
        <v>2</v>
      </c>
      <c r="L64" s="16"/>
      <c r="M64" s="17"/>
      <c r="N64" s="18"/>
      <c r="O64" s="16"/>
      <c r="P64" s="17"/>
      <c r="Q64" s="18"/>
    </row>
    <row r="65" spans="1:17" s="1" customFormat="1" ht="11.25">
      <c r="A65" s="13" t="s">
        <v>10</v>
      </c>
      <c r="B65" s="14" t="s">
        <v>55</v>
      </c>
      <c r="C65" s="47" t="s">
        <v>153</v>
      </c>
      <c r="D65" s="45" t="s">
        <v>154</v>
      </c>
      <c r="E65" s="15"/>
      <c r="F65" s="16"/>
      <c r="G65" s="17"/>
      <c r="H65" s="18"/>
      <c r="I65" s="16" t="s">
        <v>132</v>
      </c>
      <c r="J65" s="17" t="s">
        <v>8</v>
      </c>
      <c r="K65" s="18" t="s">
        <v>52</v>
      </c>
      <c r="L65" s="16"/>
      <c r="M65" s="17"/>
      <c r="N65" s="18"/>
      <c r="O65" s="16"/>
      <c r="P65" s="17"/>
      <c r="Q65" s="18"/>
    </row>
    <row r="66" spans="1:17" s="1" customFormat="1" ht="11.25">
      <c r="A66" s="13" t="s">
        <v>10</v>
      </c>
      <c r="B66" s="14" t="s">
        <v>56</v>
      </c>
      <c r="C66" s="47" t="s">
        <v>155</v>
      </c>
      <c r="D66" s="45" t="s">
        <v>156</v>
      </c>
      <c r="E66" s="15"/>
      <c r="F66" s="16"/>
      <c r="G66" s="17"/>
      <c r="H66" s="18"/>
      <c r="I66" s="16" t="s">
        <v>132</v>
      </c>
      <c r="J66" s="17" t="s">
        <v>8</v>
      </c>
      <c r="K66" s="18" t="s">
        <v>52</v>
      </c>
      <c r="L66" s="16"/>
      <c r="M66" s="17"/>
      <c r="N66" s="18"/>
      <c r="O66" s="16"/>
      <c r="P66" s="17"/>
      <c r="Q66" s="18"/>
    </row>
    <row r="67" spans="1:17" s="1" customFormat="1" ht="11.25">
      <c r="A67" s="13" t="s">
        <v>10</v>
      </c>
      <c r="B67" s="14" t="s">
        <v>57</v>
      </c>
      <c r="C67" s="47" t="s">
        <v>157</v>
      </c>
      <c r="D67" s="45" t="s">
        <v>158</v>
      </c>
      <c r="E67" s="15"/>
      <c r="F67" s="16"/>
      <c r="G67" s="17"/>
      <c r="H67" s="18"/>
      <c r="I67" s="16" t="s">
        <v>132</v>
      </c>
      <c r="J67" s="17" t="s">
        <v>8</v>
      </c>
      <c r="K67" s="18" t="s">
        <v>52</v>
      </c>
      <c r="L67" s="16"/>
      <c r="M67" s="17"/>
      <c r="N67" s="18"/>
      <c r="O67" s="16"/>
      <c r="P67" s="17"/>
      <c r="Q67" s="18"/>
    </row>
    <row r="68" spans="1:17" s="1" customFormat="1" ht="11.25">
      <c r="A68" s="13" t="s">
        <v>10</v>
      </c>
      <c r="B68" s="14" t="s">
        <v>72</v>
      </c>
      <c r="C68" s="47" t="s">
        <v>187</v>
      </c>
      <c r="D68" s="45" t="s">
        <v>188</v>
      </c>
      <c r="E68" s="15"/>
      <c r="F68" s="16"/>
      <c r="G68" s="17"/>
      <c r="H68" s="18"/>
      <c r="I68" s="16" t="s">
        <v>132</v>
      </c>
      <c r="J68" s="17" t="s">
        <v>8</v>
      </c>
      <c r="K68" s="18" t="s">
        <v>52</v>
      </c>
      <c r="L68" s="16"/>
      <c r="M68" s="17"/>
      <c r="N68" s="18"/>
      <c r="O68" s="16"/>
      <c r="P68" s="17"/>
      <c r="Q68" s="18"/>
    </row>
    <row r="69" spans="1:17" s="1" customFormat="1" ht="11.25">
      <c r="A69" s="13" t="s">
        <v>10</v>
      </c>
      <c r="B69" s="14" t="s">
        <v>61</v>
      </c>
      <c r="C69" s="47" t="s">
        <v>165</v>
      </c>
      <c r="D69" s="45" t="s">
        <v>166</v>
      </c>
      <c r="E69" s="15"/>
      <c r="F69" s="16"/>
      <c r="G69" s="17"/>
      <c r="H69" s="18"/>
      <c r="I69" s="16"/>
      <c r="J69" s="17"/>
      <c r="K69" s="18"/>
      <c r="L69" s="16">
        <v>10</v>
      </c>
      <c r="M69" s="17" t="s">
        <v>8</v>
      </c>
      <c r="N69" s="18">
        <v>2</v>
      </c>
      <c r="O69" s="16"/>
      <c r="P69" s="17"/>
      <c r="Q69" s="18"/>
    </row>
    <row r="70" spans="1:17" s="1" customFormat="1" ht="11.25">
      <c r="A70" s="13" t="s">
        <v>10</v>
      </c>
      <c r="B70" s="14" t="s">
        <v>62</v>
      </c>
      <c r="C70" s="47" t="s">
        <v>167</v>
      </c>
      <c r="D70" s="45" t="s">
        <v>168</v>
      </c>
      <c r="E70" s="15"/>
      <c r="F70" s="16"/>
      <c r="G70" s="17"/>
      <c r="H70" s="18"/>
      <c r="I70" s="16"/>
      <c r="J70" s="17"/>
      <c r="K70" s="18"/>
      <c r="L70" s="16" t="s">
        <v>132</v>
      </c>
      <c r="M70" s="17" t="s">
        <v>8</v>
      </c>
      <c r="N70" s="18" t="s">
        <v>52</v>
      </c>
      <c r="O70" s="16"/>
      <c r="P70" s="17"/>
      <c r="Q70" s="18"/>
    </row>
    <row r="71" spans="1:17" s="1" customFormat="1" ht="11.25">
      <c r="A71" s="13" t="s">
        <v>10</v>
      </c>
      <c r="B71" s="14" t="s">
        <v>63</v>
      </c>
      <c r="C71" s="47" t="s">
        <v>169</v>
      </c>
      <c r="D71" s="45" t="s">
        <v>170</v>
      </c>
      <c r="E71" s="15"/>
      <c r="F71" s="16"/>
      <c r="G71" s="17"/>
      <c r="H71" s="18"/>
      <c r="I71" s="16"/>
      <c r="J71" s="17"/>
      <c r="K71" s="18"/>
      <c r="L71" s="16" t="s">
        <v>132</v>
      </c>
      <c r="M71" s="17" t="s">
        <v>8</v>
      </c>
      <c r="N71" s="18" t="s">
        <v>52</v>
      </c>
      <c r="O71" s="16"/>
      <c r="P71" s="17"/>
      <c r="Q71" s="18"/>
    </row>
    <row r="72" spans="1:17" s="1" customFormat="1" ht="11.25">
      <c r="A72" s="13" t="s">
        <v>10</v>
      </c>
      <c r="B72" s="14" t="s">
        <v>64</v>
      </c>
      <c r="C72" s="47" t="s">
        <v>171</v>
      </c>
      <c r="D72" s="45" t="s">
        <v>172</v>
      </c>
      <c r="E72" s="15"/>
      <c r="F72" s="16"/>
      <c r="G72" s="17"/>
      <c r="H72" s="18"/>
      <c r="I72" s="16"/>
      <c r="J72" s="17"/>
      <c r="K72" s="18"/>
      <c r="L72" s="16" t="s">
        <v>132</v>
      </c>
      <c r="M72" s="17" t="s">
        <v>8</v>
      </c>
      <c r="N72" s="18" t="s">
        <v>52</v>
      </c>
      <c r="O72" s="16"/>
      <c r="P72" s="17"/>
      <c r="Q72" s="18"/>
    </row>
    <row r="73" spans="1:17" s="1" customFormat="1" ht="11.25">
      <c r="A73" s="13" t="s">
        <v>10</v>
      </c>
      <c r="B73" s="14" t="s">
        <v>73</v>
      </c>
      <c r="C73" s="47" t="s">
        <v>189</v>
      </c>
      <c r="D73" s="45" t="s">
        <v>190</v>
      </c>
      <c r="E73" s="15"/>
      <c r="F73" s="16"/>
      <c r="G73" s="17"/>
      <c r="H73" s="18"/>
      <c r="I73" s="16"/>
      <c r="J73" s="17"/>
      <c r="K73" s="18"/>
      <c r="L73" s="16" t="s">
        <v>132</v>
      </c>
      <c r="M73" s="17" t="s">
        <v>8</v>
      </c>
      <c r="N73" s="18" t="s">
        <v>52</v>
      </c>
      <c r="O73" s="16"/>
      <c r="P73" s="17"/>
      <c r="Q73" s="18"/>
    </row>
    <row r="74" spans="1:17" s="1" customFormat="1" ht="11.25">
      <c r="A74" s="13" t="s">
        <v>10</v>
      </c>
      <c r="B74" s="14" t="s">
        <v>68</v>
      </c>
      <c r="C74" s="47" t="s">
        <v>179</v>
      </c>
      <c r="D74" s="45" t="s">
        <v>180</v>
      </c>
      <c r="E74" s="15"/>
      <c r="F74" s="16"/>
      <c r="G74" s="17"/>
      <c r="H74" s="18"/>
      <c r="I74" s="16"/>
      <c r="J74" s="17"/>
      <c r="K74" s="18"/>
      <c r="L74" s="16"/>
      <c r="M74" s="17"/>
      <c r="N74" s="18"/>
      <c r="O74" s="16">
        <v>10</v>
      </c>
      <c r="P74" s="17" t="s">
        <v>8</v>
      </c>
      <c r="Q74" s="18">
        <v>2</v>
      </c>
    </row>
    <row r="75" spans="1:17" s="1" customFormat="1" ht="11.25">
      <c r="A75" s="13" t="s">
        <v>10</v>
      </c>
      <c r="B75" s="14" t="s">
        <v>69</v>
      </c>
      <c r="C75" s="47" t="s">
        <v>181</v>
      </c>
      <c r="D75" s="45" t="s">
        <v>182</v>
      </c>
      <c r="E75" s="15"/>
      <c r="F75" s="16"/>
      <c r="G75" s="17"/>
      <c r="H75" s="18"/>
      <c r="I75" s="16"/>
      <c r="J75" s="17"/>
      <c r="K75" s="18"/>
      <c r="L75" s="16"/>
      <c r="M75" s="17"/>
      <c r="N75" s="18"/>
      <c r="O75" s="16" t="s">
        <v>132</v>
      </c>
      <c r="P75" s="17" t="s">
        <v>8</v>
      </c>
      <c r="Q75" s="18" t="s">
        <v>52</v>
      </c>
    </row>
    <row r="76" spans="1:17" s="1" customFormat="1" ht="11.25">
      <c r="A76" s="13" t="s">
        <v>10</v>
      </c>
      <c r="B76" s="14" t="s">
        <v>70</v>
      </c>
      <c r="C76" s="47" t="s">
        <v>183</v>
      </c>
      <c r="D76" s="45" t="s">
        <v>184</v>
      </c>
      <c r="E76" s="15"/>
      <c r="F76" s="16"/>
      <c r="G76" s="17"/>
      <c r="H76" s="18"/>
      <c r="I76" s="16"/>
      <c r="J76" s="17"/>
      <c r="K76" s="18"/>
      <c r="L76" s="16"/>
      <c r="M76" s="17"/>
      <c r="N76" s="18"/>
      <c r="O76" s="16" t="s">
        <v>132</v>
      </c>
      <c r="P76" s="17" t="s">
        <v>8</v>
      </c>
      <c r="Q76" s="18" t="s">
        <v>52</v>
      </c>
    </row>
    <row r="77" spans="1:17" s="1" customFormat="1" ht="11.25">
      <c r="A77" s="13" t="s">
        <v>10</v>
      </c>
      <c r="B77" s="14" t="s">
        <v>71</v>
      </c>
      <c r="C77" s="47" t="s">
        <v>185</v>
      </c>
      <c r="D77" s="45" t="s">
        <v>186</v>
      </c>
      <c r="E77" s="15"/>
      <c r="F77" s="16"/>
      <c r="G77" s="17"/>
      <c r="H77" s="18"/>
      <c r="I77" s="16"/>
      <c r="J77" s="17"/>
      <c r="K77" s="18"/>
      <c r="L77" s="16"/>
      <c r="M77" s="17"/>
      <c r="N77" s="18"/>
      <c r="O77" s="16" t="s">
        <v>132</v>
      </c>
      <c r="P77" s="17" t="s">
        <v>8</v>
      </c>
      <c r="Q77" s="18" t="s">
        <v>52</v>
      </c>
    </row>
    <row r="78" spans="1:17" s="1" customFormat="1" ht="11.25">
      <c r="A78" s="13" t="s">
        <v>10</v>
      </c>
      <c r="B78" s="14" t="s">
        <v>74</v>
      </c>
      <c r="C78" s="47" t="s">
        <v>191</v>
      </c>
      <c r="D78" s="45" t="s">
        <v>192</v>
      </c>
      <c r="E78" s="15"/>
      <c r="F78" s="16"/>
      <c r="G78" s="17"/>
      <c r="H78" s="18"/>
      <c r="I78" s="16"/>
      <c r="J78" s="17"/>
      <c r="K78" s="18"/>
      <c r="L78" s="16"/>
      <c r="M78" s="17"/>
      <c r="N78" s="18"/>
      <c r="O78" s="16" t="s">
        <v>132</v>
      </c>
      <c r="P78" s="17" t="s">
        <v>8</v>
      </c>
      <c r="Q78" s="18" t="s">
        <v>52</v>
      </c>
    </row>
    <row r="79" spans="1:17" s="1" customFormat="1" ht="11.25">
      <c r="A79" s="82" t="s">
        <v>75</v>
      </c>
      <c r="B79" s="61"/>
      <c r="C79" s="62"/>
      <c r="D79" s="63"/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79"/>
    </row>
    <row r="80" spans="1:17" s="1" customFormat="1" ht="22.5">
      <c r="A80" s="13" t="s">
        <v>6</v>
      </c>
      <c r="B80" s="14" t="s">
        <v>76</v>
      </c>
      <c r="C80" s="47" t="s">
        <v>193</v>
      </c>
      <c r="D80" s="45"/>
      <c r="E80" s="15"/>
      <c r="F80" s="16">
        <v>10</v>
      </c>
      <c r="G80" s="17" t="s">
        <v>8</v>
      </c>
      <c r="H80" s="18">
        <v>2</v>
      </c>
      <c r="I80" s="16"/>
      <c r="J80" s="17"/>
      <c r="K80" s="18"/>
      <c r="L80" s="16"/>
      <c r="M80" s="17"/>
      <c r="N80" s="18"/>
      <c r="O80" s="16"/>
      <c r="P80" s="17"/>
      <c r="Q80" s="18"/>
    </row>
    <row r="81" spans="1:17" s="1" customFormat="1" ht="22.5">
      <c r="A81" s="13" t="s">
        <v>6</v>
      </c>
      <c r="B81" s="14" t="s">
        <v>77</v>
      </c>
      <c r="C81" s="47" t="s">
        <v>194</v>
      </c>
      <c r="D81" s="45"/>
      <c r="E81" s="15"/>
      <c r="F81" s="16"/>
      <c r="G81" s="17"/>
      <c r="H81" s="18"/>
      <c r="I81" s="16">
        <v>10</v>
      </c>
      <c r="J81" s="17" t="s">
        <v>7</v>
      </c>
      <c r="K81" s="18">
        <v>2</v>
      </c>
      <c r="L81" s="16"/>
      <c r="M81" s="17"/>
      <c r="N81" s="18"/>
      <c r="O81" s="16"/>
      <c r="P81" s="17"/>
      <c r="Q81" s="18"/>
    </row>
    <row r="82" spans="1:17" s="1" customFormat="1" ht="22.5">
      <c r="A82" s="13" t="s">
        <v>6</v>
      </c>
      <c r="B82" s="14" t="s">
        <v>78</v>
      </c>
      <c r="C82" s="47" t="s">
        <v>195</v>
      </c>
      <c r="D82" s="45"/>
      <c r="E82" s="15"/>
      <c r="F82" s="16"/>
      <c r="G82" s="17"/>
      <c r="H82" s="18"/>
      <c r="I82" s="16"/>
      <c r="J82" s="17"/>
      <c r="K82" s="18"/>
      <c r="L82" s="16">
        <v>10</v>
      </c>
      <c r="M82" s="17" t="s">
        <v>7</v>
      </c>
      <c r="N82" s="18">
        <v>2</v>
      </c>
      <c r="O82" s="16"/>
      <c r="P82" s="17"/>
      <c r="Q82" s="18"/>
    </row>
    <row r="83" spans="1:17" s="1" customFormat="1" ht="22.5">
      <c r="A83" s="13" t="s">
        <v>6</v>
      </c>
      <c r="B83" s="14" t="s">
        <v>79</v>
      </c>
      <c r="C83" s="47" t="s">
        <v>196</v>
      </c>
      <c r="D83" s="45"/>
      <c r="E83" s="15"/>
      <c r="F83" s="16"/>
      <c r="G83" s="17"/>
      <c r="H83" s="18"/>
      <c r="I83" s="16">
        <v>10</v>
      </c>
      <c r="J83" s="17" t="s">
        <v>7</v>
      </c>
      <c r="K83" s="18">
        <v>3</v>
      </c>
      <c r="L83" s="16"/>
      <c r="M83" s="17"/>
      <c r="N83" s="18"/>
      <c r="O83" s="16"/>
      <c r="P83" s="17"/>
      <c r="Q83" s="18"/>
    </row>
    <row r="84" spans="1:17" s="1" customFormat="1" ht="11.25">
      <c r="A84" s="54"/>
      <c r="B84" s="55" t="s">
        <v>9</v>
      </c>
      <c r="C84" s="56"/>
      <c r="D84" s="131">
        <f>F84+I84+L84+O84</f>
        <v>160</v>
      </c>
      <c r="E84" s="131">
        <f>H84+K84+N84+Q84</f>
        <v>37</v>
      </c>
      <c r="F84" s="49">
        <f>SUM(F32:F83)</f>
        <v>30</v>
      </c>
      <c r="G84" s="49"/>
      <c r="H84" s="50">
        <f>SUM(H32:H83)</f>
        <v>8</v>
      </c>
      <c r="I84" s="49">
        <f>SUM(I32:I83)</f>
        <v>60</v>
      </c>
      <c r="J84" s="49"/>
      <c r="K84" s="50">
        <f>SUM(K32:K83)</f>
        <v>13</v>
      </c>
      <c r="L84" s="49">
        <f>SUM(L32:L83)</f>
        <v>50</v>
      </c>
      <c r="M84" s="49"/>
      <c r="N84" s="50">
        <f>SUM(N32:N83)</f>
        <v>12</v>
      </c>
      <c r="O84" s="49">
        <f>SUM(O32:O83)</f>
        <v>20</v>
      </c>
      <c r="P84" s="49"/>
      <c r="Q84" s="50">
        <f>SUM(Q32:Q83)</f>
        <v>4</v>
      </c>
    </row>
    <row r="85" spans="1:17" s="1" customFormat="1" ht="11.25">
      <c r="A85" s="60" t="s">
        <v>80</v>
      </c>
      <c r="B85" s="61"/>
      <c r="C85" s="62"/>
      <c r="D85" s="63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79"/>
    </row>
    <row r="86" spans="1:17" s="1" customFormat="1" ht="11.25">
      <c r="A86" s="82" t="s">
        <v>81</v>
      </c>
      <c r="B86" s="83"/>
      <c r="C86" s="84"/>
      <c r="D86" s="85"/>
      <c r="E86" s="85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7"/>
    </row>
    <row r="87" spans="1:17" s="1" customFormat="1" ht="11.25">
      <c r="A87" s="13" t="s">
        <v>6</v>
      </c>
      <c r="B87" s="14" t="s">
        <v>82</v>
      </c>
      <c r="C87" s="47" t="s">
        <v>197</v>
      </c>
      <c r="D87" s="45"/>
      <c r="E87" s="15"/>
      <c r="F87" s="16">
        <v>10</v>
      </c>
      <c r="G87" s="17" t="s">
        <v>8</v>
      </c>
      <c r="H87" s="18">
        <v>3</v>
      </c>
      <c r="I87" s="16"/>
      <c r="J87" s="17"/>
      <c r="K87" s="18"/>
      <c r="L87" s="16"/>
      <c r="M87" s="17"/>
      <c r="N87" s="18"/>
      <c r="O87" s="16"/>
      <c r="P87" s="17"/>
      <c r="Q87" s="18"/>
    </row>
    <row r="88" spans="1:17" s="1" customFormat="1" ht="11.25">
      <c r="A88" s="13" t="s">
        <v>6</v>
      </c>
      <c r="B88" s="14" t="s">
        <v>83</v>
      </c>
      <c r="C88" s="47" t="s">
        <v>198</v>
      </c>
      <c r="D88" s="45" t="s">
        <v>199</v>
      </c>
      <c r="E88" s="15"/>
      <c r="F88" s="16"/>
      <c r="G88" s="17"/>
      <c r="H88" s="18"/>
      <c r="I88" s="16">
        <v>10</v>
      </c>
      <c r="J88" s="17" t="s">
        <v>8</v>
      </c>
      <c r="K88" s="18">
        <v>3</v>
      </c>
      <c r="L88" s="16"/>
      <c r="M88" s="17"/>
      <c r="N88" s="18"/>
      <c r="O88" s="16"/>
      <c r="P88" s="17"/>
      <c r="Q88" s="18"/>
    </row>
    <row r="89" spans="1:17" s="1" customFormat="1" ht="11.25">
      <c r="A89" s="82" t="s">
        <v>84</v>
      </c>
      <c r="B89" s="83"/>
      <c r="C89" s="84"/>
      <c r="D89" s="85"/>
      <c r="E89" s="85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7"/>
    </row>
    <row r="90" spans="1:17" s="1" customFormat="1" ht="22.5">
      <c r="A90" s="13" t="s">
        <v>6</v>
      </c>
      <c r="B90" s="14" t="s">
        <v>85</v>
      </c>
      <c r="C90" s="47" t="s">
        <v>200</v>
      </c>
      <c r="D90" s="45"/>
      <c r="E90" s="15"/>
      <c r="F90" s="16"/>
      <c r="G90" s="17"/>
      <c r="H90" s="18"/>
      <c r="I90" s="16"/>
      <c r="J90" s="17"/>
      <c r="K90" s="18"/>
      <c r="L90" s="16">
        <v>10</v>
      </c>
      <c r="M90" s="17" t="s">
        <v>7</v>
      </c>
      <c r="N90" s="18">
        <v>2</v>
      </c>
      <c r="O90" s="16"/>
      <c r="P90" s="17"/>
      <c r="Q90" s="18"/>
    </row>
    <row r="91" spans="1:17" s="1" customFormat="1" ht="22.5">
      <c r="A91" s="13" t="s">
        <v>6</v>
      </c>
      <c r="B91" s="14" t="s">
        <v>86</v>
      </c>
      <c r="C91" s="47" t="s">
        <v>201</v>
      </c>
      <c r="D91" s="45"/>
      <c r="E91" s="15"/>
      <c r="F91" s="16"/>
      <c r="G91" s="17"/>
      <c r="H91" s="18"/>
      <c r="I91" s="16"/>
      <c r="J91" s="17"/>
      <c r="K91" s="18"/>
      <c r="L91" s="16"/>
      <c r="M91" s="17"/>
      <c r="N91" s="18"/>
      <c r="O91" s="16">
        <v>10</v>
      </c>
      <c r="P91" s="17" t="s">
        <v>7</v>
      </c>
      <c r="Q91" s="18">
        <v>2</v>
      </c>
    </row>
    <row r="92" spans="1:17" s="1" customFormat="1" ht="33.75">
      <c r="A92" s="13" t="s">
        <v>6</v>
      </c>
      <c r="B92" s="14" t="s">
        <v>87</v>
      </c>
      <c r="C92" s="47" t="s">
        <v>202</v>
      </c>
      <c r="D92" s="45"/>
      <c r="E92" s="15"/>
      <c r="F92" s="16"/>
      <c r="G92" s="17"/>
      <c r="H92" s="18"/>
      <c r="I92" s="16"/>
      <c r="J92" s="17"/>
      <c r="K92" s="18"/>
      <c r="L92" s="16"/>
      <c r="M92" s="17"/>
      <c r="N92" s="18"/>
      <c r="O92" s="16">
        <v>10</v>
      </c>
      <c r="P92" s="17" t="s">
        <v>8</v>
      </c>
      <c r="Q92" s="18">
        <v>2</v>
      </c>
    </row>
    <row r="93" spans="1:17" s="1" customFormat="1" ht="11.25">
      <c r="A93" s="13" t="s">
        <v>6</v>
      </c>
      <c r="B93" s="14" t="s">
        <v>88</v>
      </c>
      <c r="C93" s="47" t="s">
        <v>203</v>
      </c>
      <c r="D93" s="45"/>
      <c r="E93" s="15"/>
      <c r="F93" s="16">
        <v>10</v>
      </c>
      <c r="G93" s="17" t="s">
        <v>7</v>
      </c>
      <c r="H93" s="18">
        <v>3</v>
      </c>
      <c r="I93" s="16"/>
      <c r="J93" s="17"/>
      <c r="K93" s="18"/>
      <c r="L93" s="16"/>
      <c r="M93" s="17"/>
      <c r="N93" s="18"/>
      <c r="O93" s="16"/>
      <c r="P93" s="17"/>
      <c r="Q93" s="18"/>
    </row>
    <row r="94" spans="1:17" s="1" customFormat="1" ht="11.25">
      <c r="A94" s="82" t="s">
        <v>89</v>
      </c>
      <c r="B94" s="83"/>
      <c r="C94" s="84"/>
      <c r="D94" s="85"/>
      <c r="E94" s="85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7"/>
    </row>
    <row r="95" spans="1:17" s="1" customFormat="1" ht="11.25">
      <c r="A95" s="13" t="s">
        <v>6</v>
      </c>
      <c r="B95" s="14" t="s">
        <v>90</v>
      </c>
      <c r="C95" s="47" t="s">
        <v>204</v>
      </c>
      <c r="D95" s="45"/>
      <c r="E95" s="15"/>
      <c r="F95" s="16">
        <v>10</v>
      </c>
      <c r="G95" s="17" t="s">
        <v>7</v>
      </c>
      <c r="H95" s="18">
        <v>3</v>
      </c>
      <c r="I95" s="16"/>
      <c r="J95" s="17"/>
      <c r="K95" s="18"/>
      <c r="L95" s="16"/>
      <c r="M95" s="17"/>
      <c r="N95" s="18"/>
      <c r="O95" s="16"/>
      <c r="P95" s="17"/>
      <c r="Q95" s="18"/>
    </row>
    <row r="96" spans="1:17" s="1" customFormat="1" ht="22.5">
      <c r="A96" s="13" t="s">
        <v>6</v>
      </c>
      <c r="B96" s="14" t="s">
        <v>91</v>
      </c>
      <c r="C96" s="47" t="s">
        <v>205</v>
      </c>
      <c r="D96" s="45"/>
      <c r="E96" s="15"/>
      <c r="F96" s="16"/>
      <c r="G96" s="17"/>
      <c r="H96" s="18"/>
      <c r="I96" s="16">
        <v>10</v>
      </c>
      <c r="J96" s="17" t="s">
        <v>7</v>
      </c>
      <c r="K96" s="18">
        <v>4</v>
      </c>
      <c r="L96" s="16"/>
      <c r="M96" s="17"/>
      <c r="N96" s="18"/>
      <c r="O96" s="16"/>
      <c r="P96" s="17"/>
      <c r="Q96" s="18"/>
    </row>
    <row r="97" spans="1:17" s="1" customFormat="1" ht="11.25">
      <c r="A97" s="13" t="s">
        <v>6</v>
      </c>
      <c r="B97" s="14" t="s">
        <v>92</v>
      </c>
      <c r="C97" s="47" t="s">
        <v>206</v>
      </c>
      <c r="D97" s="45"/>
      <c r="E97" s="15"/>
      <c r="F97" s="16"/>
      <c r="G97" s="17"/>
      <c r="H97" s="18"/>
      <c r="I97" s="16">
        <v>10</v>
      </c>
      <c r="J97" s="17" t="s">
        <v>8</v>
      </c>
      <c r="K97" s="18">
        <v>3</v>
      </c>
      <c r="L97" s="16"/>
      <c r="M97" s="17"/>
      <c r="N97" s="18"/>
      <c r="O97" s="16"/>
      <c r="P97" s="17"/>
      <c r="Q97" s="18"/>
    </row>
    <row r="98" spans="1:17" s="1" customFormat="1" ht="11.25">
      <c r="A98" s="13" t="s">
        <v>6</v>
      </c>
      <c r="B98" s="14" t="s">
        <v>93</v>
      </c>
      <c r="C98" s="47" t="s">
        <v>207</v>
      </c>
      <c r="D98" s="45"/>
      <c r="E98" s="15"/>
      <c r="F98" s="16"/>
      <c r="G98" s="17"/>
      <c r="H98" s="18"/>
      <c r="I98" s="16"/>
      <c r="J98" s="17"/>
      <c r="K98" s="18"/>
      <c r="L98" s="16">
        <v>10</v>
      </c>
      <c r="M98" s="17" t="s">
        <v>7</v>
      </c>
      <c r="N98" s="18">
        <v>4</v>
      </c>
      <c r="O98" s="16"/>
      <c r="P98" s="17"/>
      <c r="Q98" s="18"/>
    </row>
    <row r="99" spans="1:17" s="1" customFormat="1" ht="11.25">
      <c r="A99" s="82" t="s">
        <v>94</v>
      </c>
      <c r="B99" s="83"/>
      <c r="C99" s="84"/>
      <c r="D99" s="85"/>
      <c r="E99" s="85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7"/>
    </row>
    <row r="100" spans="1:17" s="1" customFormat="1" ht="22.5">
      <c r="A100" s="13" t="s">
        <v>6</v>
      </c>
      <c r="B100" s="14" t="s">
        <v>95</v>
      </c>
      <c r="C100" s="47" t="s">
        <v>208</v>
      </c>
      <c r="D100" s="45"/>
      <c r="E100" s="15"/>
      <c r="F100" s="16">
        <v>10</v>
      </c>
      <c r="G100" s="17" t="s">
        <v>8</v>
      </c>
      <c r="H100" s="18">
        <v>2</v>
      </c>
      <c r="I100" s="16"/>
      <c r="J100" s="17"/>
      <c r="K100" s="18"/>
      <c r="L100" s="16"/>
      <c r="M100" s="17"/>
      <c r="N100" s="18"/>
      <c r="O100" s="16"/>
      <c r="P100" s="17"/>
      <c r="Q100" s="18"/>
    </row>
    <row r="101" spans="1:17" s="1" customFormat="1" ht="22.5">
      <c r="A101" s="13" t="s">
        <v>6</v>
      </c>
      <c r="B101" s="14" t="s">
        <v>96</v>
      </c>
      <c r="C101" s="47" t="s">
        <v>209</v>
      </c>
      <c r="D101" s="45"/>
      <c r="E101" s="15"/>
      <c r="F101" s="16"/>
      <c r="G101" s="17"/>
      <c r="H101" s="18"/>
      <c r="I101" s="16">
        <v>10</v>
      </c>
      <c r="J101" s="17" t="s">
        <v>8</v>
      </c>
      <c r="K101" s="18">
        <v>2</v>
      </c>
      <c r="L101" s="16"/>
      <c r="M101" s="17"/>
      <c r="N101" s="18"/>
      <c r="O101" s="16"/>
      <c r="P101" s="17"/>
      <c r="Q101" s="18"/>
    </row>
    <row r="102" spans="1:17" s="1" customFormat="1" ht="22.5">
      <c r="A102" s="13" t="s">
        <v>6</v>
      </c>
      <c r="B102" s="14" t="s">
        <v>97</v>
      </c>
      <c r="C102" s="47" t="s">
        <v>210</v>
      </c>
      <c r="D102" s="45"/>
      <c r="E102" s="15"/>
      <c r="F102" s="16"/>
      <c r="G102" s="17"/>
      <c r="H102" s="18"/>
      <c r="I102" s="16"/>
      <c r="J102" s="17"/>
      <c r="K102" s="18"/>
      <c r="L102" s="16">
        <v>10</v>
      </c>
      <c r="M102" s="17" t="s">
        <v>8</v>
      </c>
      <c r="N102" s="18">
        <v>2</v>
      </c>
      <c r="O102" s="16"/>
      <c r="P102" s="17"/>
      <c r="Q102" s="18"/>
    </row>
    <row r="103" spans="1:17" s="1" customFormat="1" ht="11.25">
      <c r="A103" s="82" t="s">
        <v>98</v>
      </c>
      <c r="B103" s="83"/>
      <c r="C103" s="84"/>
      <c r="D103" s="85"/>
      <c r="E103" s="85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7"/>
    </row>
    <row r="104" spans="1:17" s="1" customFormat="1" ht="12.75" customHeight="1">
      <c r="A104" s="128" t="s">
        <v>98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30"/>
    </row>
    <row r="105" spans="1:17" s="1" customFormat="1" ht="11.25">
      <c r="A105" s="13" t="s">
        <v>6</v>
      </c>
      <c r="B105" s="14" t="s">
        <v>99</v>
      </c>
      <c r="C105" s="47" t="s">
        <v>211</v>
      </c>
      <c r="D105" s="45"/>
      <c r="E105" s="15"/>
      <c r="F105" s="16"/>
      <c r="G105" s="17"/>
      <c r="H105" s="18"/>
      <c r="I105" s="16"/>
      <c r="J105" s="17"/>
      <c r="K105" s="18"/>
      <c r="L105" s="16">
        <v>10</v>
      </c>
      <c r="M105" s="17" t="s">
        <v>7</v>
      </c>
      <c r="N105" s="18">
        <v>3</v>
      </c>
      <c r="O105" s="16"/>
      <c r="P105" s="17"/>
      <c r="Q105" s="18"/>
    </row>
    <row r="106" spans="1:17" s="1" customFormat="1" ht="22.5">
      <c r="A106" s="13" t="s">
        <v>6</v>
      </c>
      <c r="B106" s="14" t="s">
        <v>100</v>
      </c>
      <c r="C106" s="47" t="s">
        <v>212</v>
      </c>
      <c r="D106" s="45"/>
      <c r="E106" s="15"/>
      <c r="F106" s="16"/>
      <c r="G106" s="17"/>
      <c r="H106" s="18"/>
      <c r="I106" s="16"/>
      <c r="J106" s="17"/>
      <c r="K106" s="18"/>
      <c r="L106" s="16"/>
      <c r="M106" s="17"/>
      <c r="N106" s="18"/>
      <c r="O106" s="16">
        <v>10</v>
      </c>
      <c r="P106" s="17" t="s">
        <v>7</v>
      </c>
      <c r="Q106" s="18">
        <v>3</v>
      </c>
    </row>
    <row r="107" spans="1:17" s="1" customFormat="1" ht="11.25">
      <c r="A107" s="13" t="s">
        <v>6</v>
      </c>
      <c r="B107" s="14" t="s">
        <v>101</v>
      </c>
      <c r="C107" s="47" t="s">
        <v>213</v>
      </c>
      <c r="D107" s="45"/>
      <c r="E107" s="15"/>
      <c r="F107" s="16"/>
      <c r="G107" s="17"/>
      <c r="H107" s="18"/>
      <c r="I107" s="16"/>
      <c r="J107" s="17"/>
      <c r="K107" s="18"/>
      <c r="L107" s="16"/>
      <c r="M107" s="17"/>
      <c r="N107" s="18"/>
      <c r="O107" s="16">
        <v>10</v>
      </c>
      <c r="P107" s="17" t="s">
        <v>8</v>
      </c>
      <c r="Q107" s="18">
        <v>2</v>
      </c>
    </row>
    <row r="108" spans="1:17" s="1" customFormat="1" ht="22.5">
      <c r="A108" s="13" t="s">
        <v>6</v>
      </c>
      <c r="B108" s="14" t="s">
        <v>102</v>
      </c>
      <c r="C108" s="47" t="s">
        <v>214</v>
      </c>
      <c r="D108" s="45"/>
      <c r="E108" s="15"/>
      <c r="F108" s="16"/>
      <c r="G108" s="17"/>
      <c r="H108" s="18"/>
      <c r="I108" s="16"/>
      <c r="J108" s="17"/>
      <c r="K108" s="18"/>
      <c r="L108" s="16"/>
      <c r="M108" s="17"/>
      <c r="N108" s="18"/>
      <c r="O108" s="16">
        <v>10</v>
      </c>
      <c r="P108" s="17" t="s">
        <v>7</v>
      </c>
      <c r="Q108" s="18">
        <v>2</v>
      </c>
    </row>
    <row r="109" spans="1:17" s="1" customFormat="1" ht="11.25">
      <c r="A109" s="54"/>
      <c r="B109" s="55" t="s">
        <v>9</v>
      </c>
      <c r="C109" s="56"/>
      <c r="D109" s="131">
        <f>F109+I109+L109+O109</f>
        <v>170</v>
      </c>
      <c r="E109" s="131">
        <f>H109+K109+N109+Q109</f>
        <v>45</v>
      </c>
      <c r="F109" s="49">
        <f>SUM(F87:F108)</f>
        <v>40</v>
      </c>
      <c r="G109" s="49"/>
      <c r="H109" s="50">
        <f>SUM(H87:H108)</f>
        <v>11</v>
      </c>
      <c r="I109" s="49">
        <f>SUM(I87:I108)</f>
        <v>40</v>
      </c>
      <c r="J109" s="49"/>
      <c r="K109" s="50">
        <f>SUM(K87:K108)</f>
        <v>12</v>
      </c>
      <c r="L109" s="49">
        <f>SUM(L87:L108)</f>
        <v>40</v>
      </c>
      <c r="M109" s="49"/>
      <c r="N109" s="50">
        <f>SUM(N87:N108)</f>
        <v>11</v>
      </c>
      <c r="O109" s="49">
        <f>SUM(O87:O108)</f>
        <v>50</v>
      </c>
      <c r="P109" s="49"/>
      <c r="Q109" s="50">
        <f>SUM(Q87:Q108)</f>
        <v>11</v>
      </c>
    </row>
    <row r="110" spans="1:17" s="1" customFormat="1" ht="11.25">
      <c r="A110" s="60" t="s">
        <v>116</v>
      </c>
      <c r="B110" s="61"/>
      <c r="C110" s="62"/>
      <c r="D110" s="63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79"/>
    </row>
    <row r="111" spans="1:17" s="1" customFormat="1" ht="11.25">
      <c r="A111" s="82" t="s">
        <v>117</v>
      </c>
      <c r="B111" s="83"/>
      <c r="C111" s="84"/>
      <c r="D111" s="85"/>
      <c r="E111" s="85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7"/>
    </row>
    <row r="112" spans="1:17" s="1" customFormat="1" ht="11.25">
      <c r="A112" s="13" t="s">
        <v>103</v>
      </c>
      <c r="B112" s="14" t="s">
        <v>104</v>
      </c>
      <c r="C112" s="47" t="s">
        <v>215</v>
      </c>
      <c r="D112" s="45"/>
      <c r="E112" s="15"/>
      <c r="F112" s="16"/>
      <c r="G112" s="17"/>
      <c r="H112" s="18"/>
      <c r="I112" s="16"/>
      <c r="J112" s="17"/>
      <c r="K112" s="18"/>
      <c r="L112" s="16"/>
      <c r="M112" s="17"/>
      <c r="N112" s="18"/>
      <c r="O112" s="16">
        <v>10</v>
      </c>
      <c r="P112" s="17" t="s">
        <v>8</v>
      </c>
      <c r="Q112" s="18">
        <v>3</v>
      </c>
    </row>
    <row r="113" spans="1:17" s="1" customFormat="1" ht="11.25">
      <c r="A113" s="13" t="s">
        <v>11</v>
      </c>
      <c r="B113" s="14" t="s">
        <v>105</v>
      </c>
      <c r="C113" s="47" t="s">
        <v>219</v>
      </c>
      <c r="D113" s="45"/>
      <c r="E113" s="15"/>
      <c r="F113" s="16"/>
      <c r="G113" s="17"/>
      <c r="H113" s="18"/>
      <c r="I113" s="16"/>
      <c r="J113" s="17"/>
      <c r="K113" s="18"/>
      <c r="L113" s="16">
        <v>10</v>
      </c>
      <c r="M113" s="17" t="s">
        <v>7</v>
      </c>
      <c r="N113" s="18">
        <v>2</v>
      </c>
      <c r="O113" s="16"/>
      <c r="P113" s="17"/>
      <c r="Q113" s="18"/>
    </row>
    <row r="114" spans="1:17" s="1" customFormat="1" ht="11.25">
      <c r="A114" s="13" t="s">
        <v>11</v>
      </c>
      <c r="B114" s="14" t="s">
        <v>105</v>
      </c>
      <c r="C114" s="47" t="s">
        <v>219</v>
      </c>
      <c r="D114" s="45"/>
      <c r="E114" s="15"/>
      <c r="F114" s="16">
        <v>10</v>
      </c>
      <c r="G114" s="17" t="s">
        <v>7</v>
      </c>
      <c r="H114" s="18">
        <v>2</v>
      </c>
      <c r="I114" s="16"/>
      <c r="J114" s="17"/>
      <c r="K114" s="18"/>
      <c r="L114" s="16"/>
      <c r="M114" s="17"/>
      <c r="N114" s="18"/>
      <c r="O114" s="16"/>
      <c r="P114" s="17"/>
      <c r="Q114" s="18"/>
    </row>
    <row r="115" spans="1:17" s="1" customFormat="1" ht="11.25">
      <c r="A115" s="13" t="s">
        <v>11</v>
      </c>
      <c r="B115" s="14" t="s">
        <v>105</v>
      </c>
      <c r="C115" s="47" t="s">
        <v>219</v>
      </c>
      <c r="D115" s="45"/>
      <c r="E115" s="15"/>
      <c r="F115" s="16"/>
      <c r="G115" s="17"/>
      <c r="H115" s="18"/>
      <c r="I115" s="16">
        <v>10</v>
      </c>
      <c r="J115" s="17" t="s">
        <v>7</v>
      </c>
      <c r="K115" s="18">
        <v>2</v>
      </c>
      <c r="L115" s="16"/>
      <c r="M115" s="17"/>
      <c r="N115" s="18"/>
      <c r="O115" s="16"/>
      <c r="P115" s="17"/>
      <c r="Q115" s="18"/>
    </row>
    <row r="116" spans="1:17" s="1" customFormat="1" ht="11.25">
      <c r="A116" s="13" t="s">
        <v>11</v>
      </c>
      <c r="B116" s="14" t="s">
        <v>105</v>
      </c>
      <c r="C116" s="47" t="s">
        <v>219</v>
      </c>
      <c r="D116" s="45"/>
      <c r="E116" s="15"/>
      <c r="F116" s="16"/>
      <c r="G116" s="17"/>
      <c r="H116" s="18"/>
      <c r="I116" s="16"/>
      <c r="J116" s="17"/>
      <c r="K116" s="18"/>
      <c r="L116" s="16">
        <v>10</v>
      </c>
      <c r="M116" s="17" t="s">
        <v>7</v>
      </c>
      <c r="N116" s="18">
        <v>2</v>
      </c>
      <c r="O116" s="16"/>
      <c r="P116" s="17"/>
      <c r="Q116" s="18"/>
    </row>
    <row r="117" spans="1:17" s="1" customFormat="1" ht="11.25">
      <c r="A117" s="54"/>
      <c r="B117" s="55" t="s">
        <v>9</v>
      </c>
      <c r="C117" s="56"/>
      <c r="D117" s="131">
        <f>F117+I117+L117+O117</f>
        <v>50</v>
      </c>
      <c r="E117" s="131">
        <f>H117+K117+N117+Q117</f>
        <v>11</v>
      </c>
      <c r="F117" s="49">
        <f>SUM(F111:F116)</f>
        <v>10</v>
      </c>
      <c r="G117" s="49"/>
      <c r="H117" s="50">
        <f>SUM(H111:H116)</f>
        <v>2</v>
      </c>
      <c r="I117" s="53">
        <f>SUM(I111:I116)</f>
        <v>10</v>
      </c>
      <c r="J117" s="49"/>
      <c r="K117" s="50">
        <f>SUM(K111:K116)</f>
        <v>2</v>
      </c>
      <c r="L117" s="53">
        <f>SUM(L111:L116)</f>
        <v>20</v>
      </c>
      <c r="M117" s="49"/>
      <c r="N117" s="50">
        <f>SUM(N111:N116)</f>
        <v>4</v>
      </c>
      <c r="O117" s="53">
        <f>SUM(O111:O116)</f>
        <v>10</v>
      </c>
      <c r="P117" s="49"/>
      <c r="Q117" s="50">
        <f>SUM(Q111:Q116)</f>
        <v>3</v>
      </c>
    </row>
    <row r="118" spans="1:17" s="1" customFormat="1" ht="11.25">
      <c r="A118" s="60" t="s">
        <v>106</v>
      </c>
      <c r="B118" s="61"/>
      <c r="C118" s="62"/>
      <c r="D118" s="63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79"/>
    </row>
    <row r="119" spans="1:17" s="1" customFormat="1" ht="11.25">
      <c r="A119" s="13" t="s">
        <v>6</v>
      </c>
      <c r="B119" s="14" t="s">
        <v>107</v>
      </c>
      <c r="C119" s="47" t="s">
        <v>216</v>
      </c>
      <c r="D119" s="45"/>
      <c r="E119" s="15"/>
      <c r="F119" s="16"/>
      <c r="G119" s="17"/>
      <c r="H119" s="18"/>
      <c r="I119" s="16"/>
      <c r="J119" s="17"/>
      <c r="K119" s="18"/>
      <c r="L119" s="16"/>
      <c r="M119" s="17"/>
      <c r="N119" s="18"/>
      <c r="O119" s="16">
        <v>0</v>
      </c>
      <c r="P119" s="17" t="s">
        <v>8</v>
      </c>
      <c r="Q119" s="18">
        <v>15</v>
      </c>
    </row>
    <row r="120" spans="1:17" s="1" customFormat="1" ht="11.25">
      <c r="A120" s="54"/>
      <c r="B120" s="55" t="s">
        <v>9</v>
      </c>
      <c r="C120" s="56"/>
      <c r="D120" s="131">
        <f>F120+I120+L120+O120</f>
        <v>0</v>
      </c>
      <c r="E120" s="131">
        <f>H120+K120+N120+Q120</f>
        <v>15</v>
      </c>
      <c r="F120" s="49">
        <f>SUM(F119)</f>
        <v>0</v>
      </c>
      <c r="G120" s="49"/>
      <c r="H120" s="50">
        <f>SUM(H119)</f>
        <v>0</v>
      </c>
      <c r="I120" s="53">
        <f>SUM(I119)</f>
        <v>0</v>
      </c>
      <c r="J120" s="49"/>
      <c r="K120" s="50">
        <f>SUM(K119)</f>
        <v>0</v>
      </c>
      <c r="L120" s="53">
        <f>SUM(L119)</f>
        <v>0</v>
      </c>
      <c r="M120" s="49"/>
      <c r="N120" s="50">
        <f>SUM(N119)</f>
        <v>0</v>
      </c>
      <c r="O120" s="53">
        <f>SUM(O119)</f>
        <v>0</v>
      </c>
      <c r="P120" s="49"/>
      <c r="Q120" s="50">
        <f>SUM(Q119)</f>
        <v>15</v>
      </c>
    </row>
    <row r="121" spans="1:17" s="1" customFormat="1" ht="11.25">
      <c r="A121" s="60" t="s">
        <v>14</v>
      </c>
      <c r="B121" s="61"/>
      <c r="C121" s="62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79"/>
    </row>
    <row r="122" spans="1:17" s="1" customFormat="1" ht="22.5">
      <c r="A122" s="13" t="s">
        <v>6</v>
      </c>
      <c r="B122" s="14" t="s">
        <v>109</v>
      </c>
      <c r="C122" s="47" t="s">
        <v>217</v>
      </c>
      <c r="D122" s="45" t="s">
        <v>218</v>
      </c>
      <c r="E122" s="15"/>
      <c r="F122" s="16"/>
      <c r="G122" s="17"/>
      <c r="H122" s="18"/>
      <c r="I122" s="16"/>
      <c r="J122" s="17"/>
      <c r="K122" s="18"/>
      <c r="L122" s="16"/>
      <c r="M122" s="17"/>
      <c r="N122" s="18"/>
      <c r="O122" s="16">
        <v>0</v>
      </c>
      <c r="P122" s="17" t="s">
        <v>110</v>
      </c>
      <c r="Q122" s="18">
        <v>0</v>
      </c>
    </row>
    <row r="123" spans="1:17" s="1" customFormat="1" ht="11.25">
      <c r="A123" s="54"/>
      <c r="B123" s="55" t="s">
        <v>9</v>
      </c>
      <c r="C123" s="57"/>
      <c r="D123" s="131">
        <f>F123+I123+L123+O123</f>
        <v>0</v>
      </c>
      <c r="E123" s="131">
        <f>H123+K123+N123+Q123</f>
        <v>0</v>
      </c>
      <c r="F123" s="49">
        <f>SUM(F122)</f>
        <v>0</v>
      </c>
      <c r="G123" s="49"/>
      <c r="H123" s="50">
        <f>SUM(H122)</f>
        <v>0</v>
      </c>
      <c r="I123" s="53">
        <f>SUM(I122)</f>
        <v>0</v>
      </c>
      <c r="J123" s="49"/>
      <c r="K123" s="50">
        <f>SUM(K122)</f>
        <v>0</v>
      </c>
      <c r="L123" s="53">
        <f>SUM(L122)</f>
        <v>0</v>
      </c>
      <c r="M123" s="49"/>
      <c r="N123" s="50">
        <f>SUM(N122)</f>
        <v>0</v>
      </c>
      <c r="O123" s="53">
        <f>SUM(O122)</f>
        <v>0</v>
      </c>
      <c r="P123" s="49"/>
      <c r="Q123" s="50">
        <f>SUM(Q122)</f>
        <v>0</v>
      </c>
    </row>
    <row r="124" spans="1:17" s="1" customFormat="1" ht="23.25" customHeight="1">
      <c r="A124" s="54"/>
      <c r="B124" s="55" t="s">
        <v>20</v>
      </c>
      <c r="C124" s="57"/>
      <c r="D124" s="58">
        <f>F124+I124+L124+O124</f>
        <v>420</v>
      </c>
      <c r="E124" s="59">
        <f>H124+K124+N124+Q124</f>
        <v>120</v>
      </c>
      <c r="F124" s="53">
        <f>SUM(F30+F84+F109+F117+F120+F123)</f>
        <v>120</v>
      </c>
      <c r="G124" s="49"/>
      <c r="H124" s="50">
        <f>SUM(H30+H84+H109+H117+H120+H123)</f>
        <v>33</v>
      </c>
      <c r="I124" s="53">
        <f>SUM(I30+I84+I109+I117+I120+I123)</f>
        <v>110</v>
      </c>
      <c r="J124" s="49"/>
      <c r="K124" s="50">
        <f>SUM(K30+K84+K109+K117+K120+K123)</f>
        <v>27</v>
      </c>
      <c r="L124" s="53">
        <f>SUM(L30+L84+L109+L117+L120+L123)</f>
        <v>110</v>
      </c>
      <c r="M124" s="49"/>
      <c r="N124" s="50">
        <f>SUM(N30+N84+N109+N117+N120+N123)</f>
        <v>27</v>
      </c>
      <c r="O124" s="53">
        <f>SUM(O30+O84+O109+O117+O120+O123)</f>
        <v>80</v>
      </c>
      <c r="P124" s="49"/>
      <c r="Q124" s="50">
        <f>SUM(Q30+Q84+Q109+Q117+Q120+Q123)</f>
        <v>33</v>
      </c>
    </row>
    <row r="126" spans="1:2" ht="11.25">
      <c r="A126" s="21" t="s">
        <v>21</v>
      </c>
      <c r="B126" s="19"/>
    </row>
    <row r="127" ht="11.25">
      <c r="A127" s="2" t="s">
        <v>29</v>
      </c>
    </row>
    <row r="128" ht="11.25">
      <c r="A128" s="2" t="s">
        <v>27</v>
      </c>
    </row>
    <row r="130" spans="1:2" ht="11.25">
      <c r="A130" s="19" t="s">
        <v>15</v>
      </c>
      <c r="B130" s="19" t="s">
        <v>16</v>
      </c>
    </row>
    <row r="131" spans="1:2" ht="11.25">
      <c r="A131" s="19"/>
      <c r="B131" s="19"/>
    </row>
    <row r="132" ht="11.25">
      <c r="A132" s="19" t="s">
        <v>17</v>
      </c>
    </row>
    <row r="133" ht="11.25">
      <c r="A133" s="2" t="s">
        <v>18</v>
      </c>
    </row>
    <row r="134" ht="12" thickBot="1"/>
    <row r="135" spans="1:14" s="22" customFormat="1" ht="12" thickBot="1">
      <c r="A135" s="71"/>
      <c r="B135" s="70"/>
      <c r="C135" s="70"/>
      <c r="D135" s="70"/>
      <c r="E135" s="74"/>
      <c r="F135" s="72" t="s">
        <v>24</v>
      </c>
      <c r="G135" s="67"/>
      <c r="H135" s="69" t="s">
        <v>22</v>
      </c>
      <c r="I135" s="68"/>
      <c r="J135" s="68"/>
      <c r="K135" s="67"/>
      <c r="L135" s="69" t="s">
        <v>23</v>
      </c>
      <c r="M135" s="68"/>
      <c r="N135" s="68"/>
    </row>
    <row r="136" spans="1:17" s="22" customFormat="1" ht="12.75" customHeight="1" thickBot="1">
      <c r="A136" s="75" t="s">
        <v>25</v>
      </c>
      <c r="B136" s="76"/>
      <c r="C136" s="76"/>
      <c r="D136" s="76"/>
      <c r="E136" s="77"/>
      <c r="F136" s="78"/>
      <c r="G136" s="123" t="s">
        <v>6</v>
      </c>
      <c r="H136" s="34" t="s">
        <v>10</v>
      </c>
      <c r="I136" s="124" t="s">
        <v>11</v>
      </c>
      <c r="J136" s="35" t="s">
        <v>19</v>
      </c>
      <c r="K136" s="123" t="s">
        <v>6</v>
      </c>
      <c r="L136" s="34" t="s">
        <v>10</v>
      </c>
      <c r="M136" s="124" t="s">
        <v>11</v>
      </c>
      <c r="N136" s="35" t="s">
        <v>19</v>
      </c>
      <c r="O136" s="23"/>
      <c r="P136" s="23"/>
      <c r="Q136" s="24"/>
    </row>
    <row r="137" spans="1:17" s="22" customFormat="1" ht="12" thickTop="1">
      <c r="A137" s="32" t="s">
        <v>6</v>
      </c>
      <c r="B137" s="91" t="s">
        <v>119</v>
      </c>
      <c r="C137" s="88"/>
      <c r="D137" s="88"/>
      <c r="E137" s="88"/>
      <c r="F137" s="89"/>
      <c r="G137" s="32">
        <v>6</v>
      </c>
      <c r="H137" s="31">
        <v>6</v>
      </c>
      <c r="I137" s="125">
        <v>0</v>
      </c>
      <c r="J137" s="33">
        <f aca="true" t="shared" si="0" ref="J137:J142">SUM(G137:I137)</f>
        <v>12</v>
      </c>
      <c r="K137" s="32">
        <v>2</v>
      </c>
      <c r="L137" s="31">
        <v>2</v>
      </c>
      <c r="M137" s="125">
        <v>0</v>
      </c>
      <c r="N137" s="33">
        <f aca="true" t="shared" si="1" ref="N137:N142">SUM(K137:M137)</f>
        <v>4</v>
      </c>
      <c r="O137" s="23"/>
      <c r="P137" s="23"/>
      <c r="Q137" s="24"/>
    </row>
    <row r="138" spans="1:17" s="22" customFormat="1" ht="11.25">
      <c r="A138" s="25" t="s">
        <v>6</v>
      </c>
      <c r="B138" s="91" t="s">
        <v>118</v>
      </c>
      <c r="C138" s="81"/>
      <c r="D138" s="81"/>
      <c r="E138" s="81"/>
      <c r="F138" s="90"/>
      <c r="G138" s="25">
        <v>25</v>
      </c>
      <c r="H138" s="26">
        <v>12</v>
      </c>
      <c r="I138" s="126">
        <v>0</v>
      </c>
      <c r="J138" s="27">
        <f t="shared" si="0"/>
        <v>37</v>
      </c>
      <c r="K138" s="25">
        <v>10</v>
      </c>
      <c r="L138" s="26">
        <v>6</v>
      </c>
      <c r="M138" s="126">
        <v>0</v>
      </c>
      <c r="N138" s="27">
        <f t="shared" si="1"/>
        <v>16</v>
      </c>
      <c r="O138" s="23"/>
      <c r="P138" s="23"/>
      <c r="Q138" s="24"/>
    </row>
    <row r="139" spans="1:17" s="22" customFormat="1" ht="11.25">
      <c r="A139" s="25" t="s">
        <v>6</v>
      </c>
      <c r="B139" s="91" t="s">
        <v>120</v>
      </c>
      <c r="C139" s="81"/>
      <c r="D139" s="81"/>
      <c r="E139" s="81"/>
      <c r="F139" s="90"/>
      <c r="G139" s="25">
        <v>45</v>
      </c>
      <c r="H139" s="26">
        <v>0</v>
      </c>
      <c r="I139" s="126">
        <v>0</v>
      </c>
      <c r="J139" s="27">
        <f t="shared" si="0"/>
        <v>45</v>
      </c>
      <c r="K139" s="25">
        <v>17</v>
      </c>
      <c r="L139" s="26">
        <v>0</v>
      </c>
      <c r="M139" s="126">
        <v>0</v>
      </c>
      <c r="N139" s="27">
        <f t="shared" si="1"/>
        <v>17</v>
      </c>
      <c r="O139" s="23"/>
      <c r="P139" s="23"/>
      <c r="Q139" s="24"/>
    </row>
    <row r="140" spans="1:17" s="22" customFormat="1" ht="11.25">
      <c r="A140" s="25" t="s">
        <v>6</v>
      </c>
      <c r="B140" s="91" t="s">
        <v>121</v>
      </c>
      <c r="C140" s="81"/>
      <c r="D140" s="81"/>
      <c r="E140" s="81"/>
      <c r="F140" s="90"/>
      <c r="G140" s="25">
        <v>0</v>
      </c>
      <c r="H140" s="26">
        <v>0</v>
      </c>
      <c r="I140" s="126">
        <v>11</v>
      </c>
      <c r="J140" s="27">
        <f t="shared" si="0"/>
        <v>11</v>
      </c>
      <c r="K140" s="25">
        <v>0</v>
      </c>
      <c r="L140" s="26">
        <v>0</v>
      </c>
      <c r="M140" s="126">
        <v>5</v>
      </c>
      <c r="N140" s="27">
        <f t="shared" si="1"/>
        <v>5</v>
      </c>
      <c r="O140" s="23"/>
      <c r="P140" s="23"/>
      <c r="Q140" s="24"/>
    </row>
    <row r="141" spans="1:17" s="22" customFormat="1" ht="11.25">
      <c r="A141" s="25" t="s">
        <v>6</v>
      </c>
      <c r="B141" s="91" t="s">
        <v>30</v>
      </c>
      <c r="C141" s="81"/>
      <c r="D141" s="81"/>
      <c r="E141" s="81"/>
      <c r="F141" s="90"/>
      <c r="G141" s="25">
        <v>15</v>
      </c>
      <c r="H141" s="26">
        <v>0</v>
      </c>
      <c r="I141" s="126">
        <v>0</v>
      </c>
      <c r="J141" s="27">
        <f t="shared" si="0"/>
        <v>15</v>
      </c>
      <c r="K141" s="25">
        <v>1</v>
      </c>
      <c r="L141" s="26">
        <v>0</v>
      </c>
      <c r="M141" s="126">
        <v>0</v>
      </c>
      <c r="N141" s="27">
        <f t="shared" si="1"/>
        <v>1</v>
      </c>
      <c r="O141" s="23"/>
      <c r="P141" s="23"/>
      <c r="Q141" s="24"/>
    </row>
    <row r="142" spans="1:17" s="22" customFormat="1" ht="11.25">
      <c r="A142" s="25" t="s">
        <v>6</v>
      </c>
      <c r="B142" s="91" t="s">
        <v>108</v>
      </c>
      <c r="C142" s="81"/>
      <c r="D142" s="81"/>
      <c r="E142" s="81"/>
      <c r="F142" s="90"/>
      <c r="G142" s="25">
        <v>0</v>
      </c>
      <c r="H142" s="26">
        <v>0</v>
      </c>
      <c r="I142" s="126">
        <v>0</v>
      </c>
      <c r="J142" s="27">
        <f t="shared" si="0"/>
        <v>0</v>
      </c>
      <c r="K142" s="25">
        <v>1</v>
      </c>
      <c r="L142" s="26">
        <v>0</v>
      </c>
      <c r="M142" s="126">
        <v>0</v>
      </c>
      <c r="N142" s="27">
        <f t="shared" si="1"/>
        <v>1</v>
      </c>
      <c r="O142" s="23"/>
      <c r="P142" s="23"/>
      <c r="Q142" s="24"/>
    </row>
    <row r="143" spans="1:17" s="22" customFormat="1" ht="12" thickBot="1">
      <c r="A143" s="28"/>
      <c r="B143" s="132" t="s">
        <v>26</v>
      </c>
      <c r="C143" s="133"/>
      <c r="D143" s="133"/>
      <c r="E143" s="133"/>
      <c r="F143" s="134"/>
      <c r="G143" s="28">
        <f aca="true" t="shared" si="2" ref="G143:N143">SUM(G137:G142)</f>
        <v>91</v>
      </c>
      <c r="H143" s="29">
        <f t="shared" si="2"/>
        <v>18</v>
      </c>
      <c r="I143" s="127">
        <f t="shared" si="2"/>
        <v>11</v>
      </c>
      <c r="J143" s="30">
        <f t="shared" si="2"/>
        <v>120</v>
      </c>
      <c r="K143" s="28">
        <f t="shared" si="2"/>
        <v>31</v>
      </c>
      <c r="L143" s="29">
        <f t="shared" si="2"/>
        <v>8</v>
      </c>
      <c r="M143" s="127">
        <f t="shared" si="2"/>
        <v>5</v>
      </c>
      <c r="N143" s="30">
        <f t="shared" si="2"/>
        <v>44</v>
      </c>
      <c r="O143" s="23"/>
      <c r="P143" s="23"/>
      <c r="Q143" s="24"/>
    </row>
    <row r="149" spans="2:19" s="1" customFormat="1" ht="11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s="1" customFormat="1" ht="11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s="1" customFormat="1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s="1" customFormat="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s="1" customFormat="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s="1" customFormat="1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3:19" ht="11.2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</sheetData>
  <sheetProtection/>
  <mergeCells count="5">
    <mergeCell ref="B143:F143"/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Péter Olívia</cp:lastModifiedBy>
  <cp:lastPrinted>2016-11-29T10:00:33Z</cp:lastPrinted>
  <dcterms:created xsi:type="dcterms:W3CDTF">2016-11-23T00:30:06Z</dcterms:created>
  <dcterms:modified xsi:type="dcterms:W3CDTF">2016-12-21T14:39:09Z</dcterms:modified>
  <cp:category/>
  <cp:version/>
  <cp:contentType/>
  <cp:contentStatus/>
</cp:coreProperties>
</file>